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drawings/drawing75.xml" ContentType="application/vnd.openxmlformats-officedocument.drawing+xml"/>
  <Override PartName="/xl/drawings/drawing76.xml" ContentType="application/vnd.openxmlformats-officedocument.drawing+xml"/>
  <Override PartName="/xl/drawings/drawing77.xml" ContentType="application/vnd.openxmlformats-officedocument.drawing+xml"/>
  <Override PartName="/xl/drawings/drawing78.xml" ContentType="application/vnd.openxmlformats-officedocument.drawing+xml"/>
  <Override PartName="/xl/drawings/drawing79.xml" ContentType="application/vnd.openxmlformats-officedocument.drawing+xml"/>
  <Override PartName="/xl/drawings/drawing80.xml" ContentType="application/vnd.openxmlformats-officedocument.drawing+xml"/>
  <Override PartName="/xl/drawings/drawing81.xml" ContentType="application/vnd.openxmlformats-officedocument.drawing+xml"/>
  <Override PartName="/xl/drawings/drawing82.xml" ContentType="application/vnd.openxmlformats-officedocument.drawing+xml"/>
  <Override PartName="/xl/drawings/drawing83.xml" ContentType="application/vnd.openxmlformats-officedocument.drawing+xml"/>
  <Override PartName="/xl/drawings/drawing84.xml" ContentType="application/vnd.openxmlformats-officedocument.drawing+xml"/>
  <Override PartName="/xl/drawings/drawing85.xml" ContentType="application/vnd.openxmlformats-officedocument.drawing+xml"/>
  <Override PartName="/xl/drawings/drawing86.xml" ContentType="application/vnd.openxmlformats-officedocument.drawing+xml"/>
  <Override PartName="/xl/drawings/drawing87.xml" ContentType="application/vnd.openxmlformats-officedocument.drawing+xml"/>
  <Override PartName="/xl/drawings/drawing88.xml" ContentType="application/vnd.openxmlformats-officedocument.drawing+xml"/>
  <Override PartName="/xl/drawings/drawing89.xml" ContentType="application/vnd.openxmlformats-officedocument.drawing+xml"/>
  <Override PartName="/xl/drawings/drawing90.xml" ContentType="application/vnd.openxmlformats-officedocument.drawing+xml"/>
  <Override PartName="/xl/drawings/drawing91.xml" ContentType="application/vnd.openxmlformats-officedocument.drawing+xml"/>
  <Override PartName="/xl/drawings/drawing92.xml" ContentType="application/vnd.openxmlformats-officedocument.drawing+xml"/>
  <Override PartName="/xl/drawings/drawing9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vei\Desktop\TODO ERIKA DELL\RESPALDO ERIKA\TRANSPARENCIA\TRANSPARENCIA PARA PAGINA 2023 4TO TRIMESTRE\9\"/>
    </mc:Choice>
  </mc:AlternateContent>
  <bookViews>
    <workbookView xWindow="0" yWindow="0" windowWidth="20430" windowHeight="6150" tabRatio="726" firstSheet="77" activeTab="83"/>
  </bookViews>
  <sheets>
    <sheet name="ENERO" sheetId="1" r:id="rId1"/>
    <sheet name="FEBRERO" sheetId="2" r:id="rId2"/>
    <sheet name=" Marzo" sheetId="33" r:id="rId3"/>
    <sheet name="Abril " sheetId="34" r:id="rId4"/>
    <sheet name="MAYO1" sheetId="35" r:id="rId5"/>
    <sheet name="JUNIO1" sheetId="36" r:id="rId6"/>
    <sheet name="JULIO1" sheetId="37" r:id="rId7"/>
    <sheet name="AGOSTO1" sheetId="38" r:id="rId8"/>
    <sheet name="Septiembre1" sheetId="39" r:id="rId9"/>
    <sheet name="Octubre1" sheetId="40" r:id="rId10"/>
    <sheet name="NOVIEMBRE1" sheetId="42" r:id="rId11"/>
    <sheet name="Diciembre1" sheetId="43" r:id="rId12"/>
    <sheet name="ENERO 18" sheetId="45" r:id="rId13"/>
    <sheet name="FEBRERO 18" sheetId="46" r:id="rId14"/>
    <sheet name="MARZO 18" sheetId="47" r:id="rId15"/>
    <sheet name="Abril18" sheetId="48" r:id="rId16"/>
    <sheet name="Mayo 18" sheetId="49" r:id="rId17"/>
    <sheet name="Junio 18" sheetId="50" r:id="rId18"/>
    <sheet name="Julio 18" sheetId="51" r:id="rId19"/>
    <sheet name="Agosto 18" sheetId="52" r:id="rId20"/>
    <sheet name="Septiembre 18" sheetId="53" r:id="rId21"/>
    <sheet name="Octubre 18" sheetId="54" r:id="rId22"/>
    <sheet name="Noviembre 2018" sheetId="55" r:id="rId23"/>
    <sheet name="Diciembre 2018" sheetId="56" r:id="rId24"/>
    <sheet name="Enero 2019" sheetId="57" r:id="rId25"/>
    <sheet name="Febrero 2019" sheetId="58" r:id="rId26"/>
    <sheet name="Marzo 2019" sheetId="59" r:id="rId27"/>
    <sheet name="Abril 2019" sheetId="60" r:id="rId28"/>
    <sheet name="Mayo 2019" sheetId="61" r:id="rId29"/>
    <sheet name="Junio 2019" sheetId="62" r:id="rId30"/>
    <sheet name="Julio 2019" sheetId="63" r:id="rId31"/>
    <sheet name="Agosto 2019" sheetId="64" r:id="rId32"/>
    <sheet name="Septiembre 2019" sheetId="65" r:id="rId33"/>
    <sheet name="Octubre 2019" sheetId="66" r:id="rId34"/>
    <sheet name="Noviembre 2019" sheetId="67" r:id="rId35"/>
    <sheet name="Diciembre 2019" sheetId="68" r:id="rId36"/>
    <sheet name="ENERO 2020" sheetId="69" r:id="rId37"/>
    <sheet name="FEBRERO 2020" sheetId="70" r:id="rId38"/>
    <sheet name="MARZO 2020" sheetId="71" r:id="rId39"/>
    <sheet name="ABRIL 2020" sheetId="72" r:id="rId40"/>
    <sheet name="MAYO 2020" sheetId="73" r:id="rId41"/>
    <sheet name="JUNIO 2020" sheetId="74" r:id="rId42"/>
    <sheet name="JULIO 2020" sheetId="75" r:id="rId43"/>
    <sheet name="AGOST 2020" sheetId="76" r:id="rId44"/>
    <sheet name="SEPT 2020" sheetId="77" r:id="rId45"/>
    <sheet name="OCTUBRE 2020" sheetId="78" r:id="rId46"/>
    <sheet name="NOVIEMBRE 2020" sheetId="79" r:id="rId47"/>
    <sheet name="DICIEMBRE 2020" sheetId="80" r:id="rId48"/>
    <sheet name="ENERO 2021" sheetId="81" r:id="rId49"/>
    <sheet name="FEBRERO 2021" sheetId="82" r:id="rId50"/>
    <sheet name="MARZO 2021" sheetId="83" r:id="rId51"/>
    <sheet name="ABRIL 2021" sheetId="84" r:id="rId52"/>
    <sheet name="MAYO 2021" sheetId="85" r:id="rId53"/>
    <sheet name="JUNIO 2021" sheetId="86" r:id="rId54"/>
    <sheet name="JULIO 2021" sheetId="87" r:id="rId55"/>
    <sheet name="AGOSTO 2021" sheetId="88" r:id="rId56"/>
    <sheet name="SEPTIEMBRE 2021" sheetId="89" r:id="rId57"/>
    <sheet name="OCTUBRE 2021" sheetId="90" r:id="rId58"/>
    <sheet name="NOVIEMBRE 2021" sheetId="91" r:id="rId59"/>
    <sheet name="DICIEMBRE 2021" sheetId="92" r:id="rId60"/>
    <sheet name="ENERO 2022" sheetId="93" r:id="rId61"/>
    <sheet name="FEBRERO 2022" sheetId="94" r:id="rId62"/>
    <sheet name="MARZO 2022" sheetId="95" r:id="rId63"/>
    <sheet name="ABRIL 2022" sheetId="96" r:id="rId64"/>
    <sheet name="MAYO 2022" sheetId="97" r:id="rId65"/>
    <sheet name="JUNIO 2022" sheetId="98" r:id="rId66"/>
    <sheet name="JULIO 2022" sheetId="99" r:id="rId67"/>
    <sheet name="AGOSTO 2022" sheetId="100" r:id="rId68"/>
    <sheet name="SEPT 2022" sheetId="101" r:id="rId69"/>
    <sheet name="OCT 2022" sheetId="102" r:id="rId70"/>
    <sheet name="NOV 2022" sheetId="103" r:id="rId71"/>
    <sheet name="DICIEMBRE 2022" sheetId="104" r:id="rId72"/>
    <sheet name="ENE 2023" sheetId="105" r:id="rId73"/>
    <sheet name="FEB 2023" sheetId="106" r:id="rId74"/>
    <sheet name="MARZO 2023" sheetId="107" r:id="rId75"/>
    <sheet name="ABRIL 2023" sheetId="108" r:id="rId76"/>
    <sheet name="MAYO 2023" sheetId="109" r:id="rId77"/>
    <sheet name="JUNIO 2023" sheetId="110" r:id="rId78"/>
    <sheet name="JULIO 2023" sheetId="111" r:id="rId79"/>
    <sheet name="AGOSTO 2023" sheetId="112" r:id="rId80"/>
    <sheet name="SEPTIEMBRE 2023" sheetId="113" r:id="rId81"/>
    <sheet name="OCTUBRE 2023" sheetId="114" r:id="rId82"/>
    <sheet name="NOVIEMBRE 2023" sheetId="115" r:id="rId83"/>
    <sheet name="DICIEMBRE 2023" sheetId="116" r:id="rId84"/>
    <sheet name="MARZO" sheetId="17" state="hidden" r:id="rId85"/>
    <sheet name="ABRIL" sheetId="18" state="hidden" r:id="rId86"/>
    <sheet name="MAYO" sheetId="19" state="hidden" r:id="rId87"/>
    <sheet name="JUNIO" sheetId="21" state="hidden" r:id="rId88"/>
    <sheet name="JULIO" sheetId="20" state="hidden" r:id="rId89"/>
    <sheet name="AGOSTO" sheetId="22" state="hidden" r:id="rId90"/>
    <sheet name="SEPTIEMBRE" sheetId="27" state="hidden" r:id="rId91"/>
    <sheet name="OCTUBRE" sheetId="28" state="hidden" r:id="rId92"/>
    <sheet name="NOVIEMBRE" sheetId="29" state="hidden" r:id="rId93"/>
  </sheets>
  <externalReferences>
    <externalReference r:id="rId94"/>
  </externalReferences>
  <definedNames>
    <definedName name="_xlnm.Print_Area" localSheetId="2">' Marzo'!$A$1:$P$27</definedName>
    <definedName name="_xlnm.Print_Area" localSheetId="3">'Abril '!$A$1:$P$27</definedName>
    <definedName name="_xlnm.Print_Area" localSheetId="0">ENERO!$A$1:$Q$17</definedName>
    <definedName name="_xlnm.Print_Area" localSheetId="1">FEBRERO!$A$1:$P$15</definedName>
    <definedName name="hidden1">[1]hidden1!$A$1:$A$10</definedName>
    <definedName name="hidden2">[1]hidden2!$A$1:$A$2</definedName>
  </definedNames>
  <calcPr calcId="152511"/>
</workbook>
</file>

<file path=xl/calcChain.xml><?xml version="1.0" encoding="utf-8"?>
<calcChain xmlns="http://schemas.openxmlformats.org/spreadsheetml/2006/main">
  <c r="S8" i="114" l="1"/>
  <c r="S8" i="116"/>
  <c r="S10" i="115"/>
  <c r="S9" i="115"/>
  <c r="S8" i="115"/>
  <c r="S9" i="114"/>
  <c r="S11" i="113" l="1"/>
  <c r="S10" i="113" l="1"/>
  <c r="S9" i="113"/>
  <c r="S8" i="113"/>
  <c r="S8" i="112"/>
  <c r="S8" i="111"/>
  <c r="S10" i="110" l="1"/>
  <c r="S9" i="110"/>
  <c r="S8" i="110"/>
  <c r="S9" i="109"/>
  <c r="S8" i="109"/>
  <c r="S8" i="108"/>
  <c r="S11" i="107" l="1"/>
  <c r="S10" i="107"/>
  <c r="S9" i="107"/>
  <c r="S9" i="106"/>
  <c r="S10" i="105"/>
  <c r="S9" i="105"/>
  <c r="S8" i="107"/>
  <c r="S8" i="106" l="1"/>
  <c r="S8" i="105"/>
  <c r="S8" i="103" l="1"/>
  <c r="S8" i="99" l="1"/>
  <c r="S8" i="98" l="1"/>
  <c r="S13" i="97"/>
  <c r="R12" i="97"/>
  <c r="J12" i="97"/>
  <c r="S13" i="96"/>
  <c r="S12" i="96"/>
  <c r="S9" i="98"/>
  <c r="S11" i="97"/>
  <c r="S10" i="97"/>
  <c r="S9" i="97"/>
  <c r="S8" i="97"/>
  <c r="S11" i="96"/>
  <c r="S10" i="96"/>
  <c r="S8" i="96"/>
  <c r="S9" i="96"/>
  <c r="S12" i="97" l="1"/>
  <c r="S9" i="91"/>
  <c r="S8" i="91"/>
  <c r="S8" i="90"/>
  <c r="S8" i="88"/>
  <c r="S8" i="87"/>
  <c r="S9" i="86" l="1"/>
  <c r="S8" i="86"/>
  <c r="J8" i="76"/>
  <c r="R8" i="76"/>
  <c r="P8" i="76"/>
  <c r="S8" i="76"/>
  <c r="S8" i="75"/>
  <c r="S8" i="72"/>
  <c r="S17" i="71"/>
  <c r="S14" i="71"/>
  <c r="S15" i="71"/>
  <c r="S16" i="71"/>
  <c r="S11" i="71"/>
  <c r="S13" i="70"/>
  <c r="S12" i="70"/>
  <c r="S11" i="70"/>
  <c r="S10" i="70"/>
  <c r="S12" i="71"/>
  <c r="S13" i="71"/>
  <c r="S10" i="71"/>
  <c r="S9" i="71"/>
  <c r="S8" i="71"/>
  <c r="S9" i="70"/>
  <c r="S8" i="70"/>
  <c r="S16" i="69"/>
  <c r="S15" i="69"/>
  <c r="S14" i="69"/>
  <c r="S13" i="69"/>
  <c r="S12" i="69"/>
  <c r="S11" i="69"/>
  <c r="S10" i="69"/>
  <c r="S9" i="69"/>
  <c r="S8" i="69"/>
  <c r="S8" i="68"/>
  <c r="S30" i="66"/>
  <c r="S29" i="66"/>
  <c r="S28" i="66"/>
  <c r="S15" i="68"/>
  <c r="S14" i="68"/>
  <c r="S13" i="68"/>
  <c r="S12" i="68"/>
  <c r="S11" i="68"/>
  <c r="S10" i="68"/>
  <c r="S9" i="68"/>
  <c r="S13" i="67"/>
  <c r="S12" i="67"/>
  <c r="S11" i="67"/>
  <c r="S10" i="67"/>
  <c r="S9" i="67"/>
  <c r="S8" i="67"/>
  <c r="S27" i="66"/>
  <c r="S26" i="66"/>
  <c r="S25" i="66"/>
  <c r="S24" i="66"/>
  <c r="S23" i="66"/>
  <c r="S22" i="66"/>
  <c r="S21" i="66"/>
  <c r="S20" i="66"/>
  <c r="S19" i="66"/>
  <c r="S18" i="66"/>
  <c r="S17" i="66"/>
  <c r="S16" i="66"/>
  <c r="S15" i="66"/>
  <c r="S14" i="66"/>
  <c r="S13" i="66"/>
  <c r="S12" i="66"/>
  <c r="S11" i="66"/>
  <c r="S10" i="66"/>
  <c r="S9" i="66"/>
  <c r="S8" i="66"/>
  <c r="S22" i="65"/>
  <c r="S17" i="65"/>
  <c r="S27" i="65"/>
  <c r="S26" i="65"/>
  <c r="S25" i="65"/>
  <c r="S24" i="65"/>
  <c r="S23" i="65"/>
  <c r="S21" i="65"/>
  <c r="S20" i="65"/>
  <c r="S19" i="65"/>
  <c r="S18" i="65"/>
  <c r="S11" i="65"/>
  <c r="S16" i="65"/>
  <c r="S15" i="65"/>
  <c r="S14" i="65"/>
  <c r="S13" i="65"/>
  <c r="S12" i="65"/>
  <c r="S10" i="65"/>
  <c r="S9" i="65"/>
  <c r="S8" i="65"/>
  <c r="R16" i="64"/>
  <c r="R15" i="64"/>
  <c r="R13" i="64"/>
  <c r="R14" i="64"/>
  <c r="R12" i="64"/>
  <c r="R11" i="64"/>
  <c r="R10" i="64"/>
  <c r="R9" i="64"/>
  <c r="R8" i="64"/>
  <c r="R9" i="63"/>
  <c r="R12" i="63"/>
  <c r="R11" i="63"/>
  <c r="R10" i="63"/>
  <c r="R8" i="63"/>
  <c r="P8" i="56"/>
  <c r="R21" i="62"/>
  <c r="R22" i="62"/>
  <c r="R23" i="62"/>
  <c r="R24" i="62"/>
  <c r="R20" i="62"/>
  <c r="R16" i="62"/>
  <c r="R17" i="62"/>
  <c r="R18" i="62"/>
  <c r="R19" i="62"/>
  <c r="R11" i="62"/>
  <c r="R12" i="62"/>
  <c r="R13" i="62"/>
  <c r="R14" i="62"/>
  <c r="R15" i="62"/>
  <c r="R8" i="62"/>
  <c r="R9" i="62"/>
  <c r="R20" i="61"/>
  <c r="R16" i="61"/>
  <c r="R17" i="61"/>
  <c r="R18" i="61"/>
  <c r="R19" i="61"/>
  <c r="R15" i="61"/>
  <c r="R14" i="61"/>
  <c r="R11" i="61"/>
  <c r="R12" i="61"/>
  <c r="R13" i="61"/>
  <c r="R10" i="62"/>
  <c r="R10" i="61"/>
  <c r="R9" i="61"/>
  <c r="R8" i="61"/>
  <c r="R14" i="60"/>
  <c r="R15" i="60"/>
  <c r="R16" i="60"/>
  <c r="R17" i="60"/>
  <c r="R18" i="60"/>
  <c r="R19" i="60"/>
  <c r="R9" i="60"/>
  <c r="R10" i="60"/>
  <c r="R11" i="60"/>
  <c r="R12" i="60"/>
  <c r="R13" i="60"/>
  <c r="R8" i="60"/>
  <c r="P13" i="59"/>
  <c r="P9" i="59"/>
  <c r="P10" i="59"/>
  <c r="P11" i="59"/>
  <c r="P12" i="59"/>
  <c r="P8" i="59"/>
  <c r="P9" i="58"/>
  <c r="P13" i="57"/>
  <c r="P9" i="57"/>
  <c r="P10" i="57"/>
  <c r="P11" i="57"/>
  <c r="P12" i="57"/>
  <c r="P8" i="58"/>
  <c r="P8" i="57"/>
  <c r="P14" i="55"/>
  <c r="P13" i="55"/>
  <c r="P13" i="54"/>
  <c r="P12" i="55"/>
  <c r="P11" i="55"/>
  <c r="P10" i="55"/>
  <c r="P9" i="55"/>
  <c r="P8" i="55"/>
  <c r="P12" i="54"/>
  <c r="P11" i="54"/>
  <c r="P10" i="54"/>
  <c r="P9" i="54"/>
  <c r="P8" i="54"/>
  <c r="P16" i="53"/>
  <c r="P15" i="53"/>
  <c r="P14" i="53"/>
  <c r="P13" i="53"/>
  <c r="P11" i="53"/>
  <c r="P12" i="53"/>
  <c r="P10" i="53"/>
  <c r="P9" i="53"/>
  <c r="P8" i="53"/>
  <c r="P12" i="52"/>
  <c r="P11" i="52"/>
  <c r="P10" i="52"/>
  <c r="P9" i="52"/>
  <c r="P8" i="52"/>
  <c r="P17" i="51"/>
  <c r="P16" i="51"/>
  <c r="P15" i="51"/>
  <c r="P14" i="51"/>
  <c r="P13" i="51"/>
  <c r="P12" i="51"/>
  <c r="P11" i="51"/>
  <c r="P10" i="51"/>
  <c r="P9" i="51"/>
  <c r="P8" i="51"/>
  <c r="P10" i="50"/>
  <c r="P11" i="50"/>
  <c r="P12" i="50"/>
  <c r="P13" i="50"/>
  <c r="P14" i="50"/>
  <c r="P15" i="50"/>
  <c r="P9" i="50"/>
  <c r="P8" i="50"/>
  <c r="P18" i="49"/>
  <c r="P16" i="49"/>
  <c r="P17" i="49"/>
  <c r="P10" i="49"/>
  <c r="P11" i="49"/>
  <c r="P12" i="49"/>
  <c r="P13" i="49"/>
  <c r="P14" i="49"/>
  <c r="P15" i="49"/>
  <c r="P8" i="49"/>
  <c r="P9" i="49"/>
  <c r="P11" i="48"/>
  <c r="P12" i="48"/>
  <c r="P13" i="48"/>
  <c r="P9" i="48"/>
  <c r="P10" i="48"/>
  <c r="P8" i="48"/>
  <c r="P9" i="47"/>
  <c r="P10" i="47"/>
  <c r="P11" i="47"/>
  <c r="P12" i="47"/>
  <c r="P13" i="47"/>
  <c r="P14" i="47"/>
  <c r="P15" i="47"/>
  <c r="P8" i="47"/>
  <c r="P18" i="45"/>
  <c r="P19" i="45"/>
  <c r="P21" i="46"/>
  <c r="P9" i="45"/>
  <c r="P10" i="45"/>
  <c r="P11" i="45"/>
  <c r="P12" i="45"/>
  <c r="P13" i="45"/>
  <c r="P14" i="45"/>
  <c r="P15" i="45"/>
  <c r="P16" i="45"/>
  <c r="P17" i="45"/>
  <c r="P20" i="45"/>
  <c r="P8" i="45"/>
  <c r="P9" i="46"/>
  <c r="P10" i="46"/>
  <c r="P11" i="46"/>
  <c r="P12" i="46"/>
  <c r="P13" i="46"/>
  <c r="P14" i="46"/>
  <c r="P15" i="46"/>
  <c r="P16" i="46"/>
  <c r="P17" i="46"/>
  <c r="P18" i="46"/>
  <c r="P19" i="46"/>
  <c r="P20" i="46"/>
  <c r="P22" i="46"/>
  <c r="P23" i="46"/>
  <c r="P24" i="46"/>
  <c r="P25" i="46"/>
  <c r="P26" i="46"/>
  <c r="P27" i="46"/>
  <c r="P28" i="46"/>
  <c r="P29" i="46"/>
  <c r="P30" i="46"/>
  <c r="P8" i="46"/>
  <c r="P37" i="42"/>
  <c r="P17" i="43"/>
  <c r="P18" i="43"/>
  <c r="P19" i="43"/>
  <c r="P20" i="43"/>
  <c r="P21" i="43"/>
  <c r="P22" i="43"/>
  <c r="P10" i="43"/>
  <c r="P11" i="43"/>
  <c r="P12" i="43"/>
  <c r="P13" i="43"/>
  <c r="P14" i="43"/>
  <c r="P15" i="43"/>
  <c r="P16" i="43"/>
  <c r="P9" i="43"/>
  <c r="P8" i="43"/>
  <c r="P20" i="40"/>
  <c r="P29" i="42"/>
  <c r="P30" i="42"/>
  <c r="P31" i="42"/>
  <c r="P32" i="42"/>
  <c r="P33" i="42"/>
  <c r="P34" i="42"/>
  <c r="P35" i="42"/>
  <c r="P36" i="42"/>
  <c r="P28" i="42"/>
  <c r="P27" i="42"/>
  <c r="P26" i="42"/>
  <c r="P25" i="42"/>
  <c r="P24" i="42"/>
  <c r="P23" i="42"/>
  <c r="P22" i="42"/>
  <c r="P21" i="42"/>
  <c r="P20" i="42"/>
  <c r="P19" i="42"/>
  <c r="P18" i="42"/>
  <c r="P17" i="42"/>
  <c r="P16" i="42"/>
  <c r="P15" i="42"/>
  <c r="P9" i="42"/>
  <c r="P10" i="42"/>
  <c r="P11" i="42"/>
  <c r="P12" i="42"/>
  <c r="P13" i="42"/>
  <c r="P14" i="42"/>
  <c r="P8" i="42"/>
  <c r="P27" i="39"/>
  <c r="P26" i="39"/>
  <c r="P25" i="39"/>
  <c r="P9" i="40"/>
  <c r="P10" i="40"/>
  <c r="P11" i="40"/>
  <c r="P12" i="40"/>
  <c r="P13" i="40"/>
  <c r="P14" i="40"/>
  <c r="P15" i="40"/>
  <c r="P16" i="40"/>
  <c r="P17" i="40"/>
  <c r="P18" i="40"/>
  <c r="P19" i="40"/>
  <c r="P8" i="40"/>
  <c r="P24" i="39"/>
  <c r="P23" i="39"/>
  <c r="P22" i="39"/>
  <c r="P21" i="39"/>
  <c r="P20" i="39"/>
  <c r="P19" i="39"/>
  <c r="P18" i="39"/>
  <c r="P17" i="39"/>
  <c r="P16" i="39"/>
  <c r="P15" i="39"/>
  <c r="P14" i="39"/>
  <c r="P13" i="39"/>
  <c r="P12" i="39"/>
  <c r="P11" i="39"/>
  <c r="P10" i="39"/>
  <c r="P9" i="39"/>
  <c r="P14" i="38"/>
  <c r="P13" i="38"/>
  <c r="P12" i="38"/>
  <c r="P11" i="38"/>
  <c r="P10" i="38"/>
  <c r="P8" i="39"/>
  <c r="P9" i="38"/>
  <c r="P8" i="38"/>
  <c r="P12" i="37"/>
  <c r="P11" i="37"/>
  <c r="P20" i="36"/>
  <c r="P10" i="37"/>
  <c r="P13" i="37"/>
  <c r="P14" i="37"/>
  <c r="P9" i="37"/>
  <c r="P19" i="36"/>
  <c r="P18" i="36"/>
  <c r="P8" i="37"/>
  <c r="P17" i="36"/>
  <c r="P16" i="36"/>
  <c r="P15" i="36"/>
  <c r="P14" i="36"/>
  <c r="P13" i="36"/>
  <c r="P12" i="36"/>
  <c r="P11" i="36"/>
  <c r="P10" i="36"/>
  <c r="P9" i="36"/>
  <c r="P8" i="36"/>
  <c r="P9" i="35"/>
  <c r="P10" i="35"/>
  <c r="P11" i="35"/>
  <c r="P8" i="35"/>
  <c r="P24" i="34"/>
  <c r="P23" i="34"/>
  <c r="P22" i="34"/>
  <c r="P21" i="34"/>
  <c r="P20" i="34"/>
  <c r="P19" i="34"/>
  <c r="P18" i="34"/>
  <c r="P17" i="34"/>
  <c r="P16" i="34"/>
  <c r="P15" i="34"/>
  <c r="P14" i="34"/>
  <c r="P13" i="34"/>
  <c r="P9" i="34"/>
  <c r="P10" i="34"/>
  <c r="P11" i="34"/>
  <c r="P12" i="34"/>
  <c r="P24" i="33"/>
  <c r="P23" i="33"/>
  <c r="P22" i="33"/>
  <c r="P21" i="33"/>
  <c r="P20" i="33"/>
  <c r="P18" i="33"/>
  <c r="P19" i="33"/>
  <c r="P25" i="33"/>
  <c r="P26" i="33"/>
  <c r="P27" i="33"/>
  <c r="P16" i="33"/>
  <c r="P17" i="33"/>
  <c r="PZG15" i="1"/>
  <c r="PYQ15" i="1"/>
  <c r="PYA15" i="1"/>
  <c r="PXK15" i="1"/>
  <c r="PWU15" i="1"/>
  <c r="PWE15" i="1"/>
  <c r="PVO15" i="1"/>
  <c r="PUY15" i="1"/>
  <c r="PUI15" i="1"/>
  <c r="PTS15" i="1"/>
  <c r="PTC15" i="1"/>
  <c r="PSM15" i="1"/>
  <c r="PRW15" i="1"/>
  <c r="PRG15" i="1"/>
  <c r="PQQ15" i="1"/>
  <c r="PQA15" i="1"/>
  <c r="PPK15" i="1"/>
  <c r="POU15" i="1"/>
  <c r="POE15" i="1"/>
  <c r="PNO15" i="1"/>
  <c r="PMY15" i="1"/>
  <c r="PMI15" i="1"/>
  <c r="PLS15" i="1"/>
  <c r="PLC15" i="1"/>
  <c r="PKM15" i="1"/>
  <c r="PJW15" i="1"/>
  <c r="PJG15" i="1"/>
  <c r="PIQ15" i="1"/>
  <c r="PIA15" i="1"/>
  <c r="PHK15" i="1"/>
  <c r="PGU15" i="1"/>
  <c r="PGE15" i="1"/>
  <c r="PFO15" i="1"/>
  <c r="PEY15" i="1"/>
  <c r="PEI15" i="1"/>
  <c r="PDS15" i="1"/>
  <c r="PDC15" i="1"/>
  <c r="PCM15" i="1"/>
  <c r="PBW15" i="1"/>
  <c r="PBG15" i="1"/>
  <c r="PAQ15" i="1"/>
  <c r="PAA15" i="1"/>
  <c r="OZK15" i="1"/>
  <c r="OYU15" i="1"/>
  <c r="OYE15" i="1"/>
  <c r="OXO15" i="1"/>
  <c r="OWY15" i="1"/>
  <c r="OWI15" i="1"/>
  <c r="OVS15" i="1"/>
  <c r="OVC15" i="1"/>
  <c r="OUM15" i="1"/>
  <c r="OTW15" i="1"/>
  <c r="OTG15" i="1"/>
  <c r="OSQ15" i="1"/>
  <c r="OSA15" i="1"/>
  <c r="ORK15" i="1"/>
  <c r="OQU15" i="1"/>
  <c r="OQE15" i="1"/>
  <c r="OPO15" i="1"/>
  <c r="OOY15" i="1"/>
  <c r="OOI15" i="1"/>
  <c r="ONS15" i="1"/>
  <c r="ONC15" i="1"/>
  <c r="OMM15" i="1"/>
  <c r="OLW15" i="1"/>
  <c r="OLG15" i="1"/>
  <c r="OKQ15" i="1"/>
  <c r="OKA15" i="1"/>
  <c r="OJK15" i="1"/>
  <c r="OIU15" i="1"/>
  <c r="OIE15" i="1"/>
  <c r="OHO15" i="1"/>
  <c r="OGY15" i="1"/>
  <c r="OGI15" i="1"/>
  <c r="OFS15" i="1"/>
  <c r="OFC15" i="1"/>
  <c r="OEM15" i="1"/>
  <c r="ODW15" i="1"/>
  <c r="ODG15" i="1"/>
  <c r="OCQ15" i="1"/>
  <c r="OCA15" i="1"/>
  <c r="OBK15" i="1"/>
  <c r="OAU15" i="1"/>
  <c r="OAE15" i="1"/>
  <c r="NZO15" i="1"/>
  <c r="NYY15" i="1"/>
  <c r="NYI15" i="1"/>
  <c r="NXS15" i="1"/>
  <c r="NXC15" i="1"/>
  <c r="NWM15" i="1"/>
  <c r="NVW15" i="1"/>
  <c r="NVG15" i="1"/>
  <c r="NUQ15" i="1"/>
  <c r="NUA15" i="1"/>
  <c r="NTK15" i="1"/>
  <c r="NSU15" i="1"/>
  <c r="NSE15" i="1"/>
  <c r="NRO15" i="1"/>
  <c r="NQY15" i="1"/>
  <c r="NQI15" i="1"/>
  <c r="NPS15" i="1"/>
  <c r="NPC15" i="1"/>
  <c r="NOM15" i="1"/>
  <c r="NNW15" i="1"/>
  <c r="NNG15" i="1"/>
  <c r="NMQ15" i="1"/>
  <c r="NMA15" i="1"/>
  <c r="NLK15" i="1"/>
  <c r="NKU15" i="1"/>
  <c r="NKE15" i="1"/>
  <c r="NJO15" i="1"/>
  <c r="NIY15" i="1"/>
  <c r="NII15" i="1"/>
  <c r="NHS15" i="1"/>
  <c r="NHC15" i="1"/>
  <c r="NGM15" i="1"/>
  <c r="NFW15" i="1"/>
  <c r="NFG15" i="1"/>
  <c r="NEQ15" i="1"/>
  <c r="NEA15" i="1"/>
  <c r="NDK15" i="1"/>
  <c r="NCU15" i="1"/>
  <c r="NCE15" i="1"/>
  <c r="NBO15" i="1"/>
  <c r="NAY15" i="1"/>
  <c r="NAI15" i="1"/>
  <c r="MZS15" i="1"/>
  <c r="MZC15" i="1"/>
  <c r="MYM15" i="1"/>
  <c r="MXW15" i="1"/>
  <c r="MXG15" i="1"/>
  <c r="MWQ15" i="1"/>
  <c r="MWA15" i="1"/>
  <c r="MVK15" i="1"/>
  <c r="MUU15" i="1"/>
  <c r="MUE15" i="1"/>
  <c r="MTO15" i="1"/>
  <c r="MSY15" i="1"/>
  <c r="MSI15" i="1"/>
  <c r="MRS15" i="1"/>
  <c r="MRC15" i="1"/>
  <c r="MQM15" i="1"/>
  <c r="MPW15" i="1"/>
  <c r="MPG15" i="1"/>
  <c r="MOQ15" i="1"/>
  <c r="MOA15" i="1"/>
  <c r="MNK15" i="1"/>
  <c r="MMU15" i="1"/>
  <c r="MME15" i="1"/>
  <c r="MLO15" i="1"/>
  <c r="MKY15" i="1"/>
  <c r="MKI15" i="1"/>
  <c r="MJS15" i="1"/>
  <c r="MJC15" i="1"/>
  <c r="MIM15" i="1"/>
  <c r="MHW15" i="1"/>
  <c r="MHG15" i="1"/>
  <c r="MGQ15" i="1"/>
  <c r="MGA15" i="1"/>
  <c r="MFK15" i="1"/>
  <c r="MEU15" i="1"/>
  <c r="MEE15" i="1"/>
  <c r="MDO15" i="1"/>
  <c r="MCY15" i="1"/>
  <c r="MCI15" i="1"/>
  <c r="MBS15" i="1"/>
  <c r="MBC15" i="1"/>
  <c r="MAM15" i="1"/>
  <c r="LZW15" i="1"/>
  <c r="LZG15" i="1"/>
  <c r="LYQ15" i="1"/>
  <c r="LYA15" i="1"/>
  <c r="LXK15" i="1"/>
  <c r="LWU15" i="1"/>
  <c r="LWE15" i="1"/>
  <c r="LVO15" i="1"/>
  <c r="LUY15" i="1"/>
  <c r="LUI15" i="1"/>
  <c r="LTS15" i="1"/>
  <c r="LTC15" i="1"/>
  <c r="LSM15" i="1"/>
  <c r="LRW15" i="1"/>
  <c r="LRG15" i="1"/>
  <c r="LQQ15" i="1"/>
  <c r="LQA15" i="1"/>
  <c r="LPK15" i="1"/>
  <c r="LOU15" i="1"/>
  <c r="LOE15" i="1"/>
  <c r="LNO15" i="1"/>
  <c r="LMY15" i="1"/>
  <c r="LMI15" i="1"/>
  <c r="LLS15" i="1"/>
  <c r="LLC15" i="1"/>
  <c r="LKM15" i="1"/>
  <c r="LJW15" i="1"/>
  <c r="LJG15" i="1"/>
  <c r="LIQ15" i="1"/>
  <c r="LIA15" i="1"/>
  <c r="LHK15" i="1"/>
  <c r="LGU15" i="1"/>
  <c r="LGE15" i="1"/>
  <c r="LFO15" i="1"/>
  <c r="LEY15" i="1"/>
  <c r="LEI15" i="1"/>
  <c r="LDS15" i="1"/>
  <c r="LDC15" i="1"/>
  <c r="LCM15" i="1"/>
  <c r="LBW15" i="1"/>
  <c r="LBG15" i="1"/>
  <c r="LAQ15" i="1"/>
  <c r="LAA15" i="1"/>
  <c r="KZK15" i="1"/>
  <c r="KYU15" i="1"/>
  <c r="KYE15" i="1"/>
  <c r="KXO15" i="1"/>
  <c r="KWY15" i="1"/>
  <c r="KWI15" i="1"/>
  <c r="KVS15" i="1"/>
  <c r="KVC15" i="1"/>
  <c r="KUM15" i="1"/>
  <c r="KTW15" i="1"/>
  <c r="KTG15" i="1"/>
  <c r="KSQ15" i="1"/>
  <c r="KSA15" i="1"/>
  <c r="KRK15" i="1"/>
  <c r="KQU15" i="1"/>
  <c r="KQE15" i="1"/>
  <c r="KPO15" i="1"/>
  <c r="KOY15" i="1"/>
  <c r="KOI15" i="1"/>
  <c r="KNS15" i="1"/>
  <c r="KNC15" i="1"/>
  <c r="KMM15" i="1"/>
  <c r="KLW15" i="1"/>
  <c r="KLG15" i="1"/>
  <c r="KKQ15" i="1"/>
  <c r="KKA15" i="1"/>
  <c r="KJK15" i="1"/>
  <c r="KIU15" i="1"/>
  <c r="KIE15" i="1"/>
  <c r="KHO15" i="1"/>
  <c r="KGY15" i="1"/>
  <c r="KGI15" i="1"/>
  <c r="KFS15" i="1"/>
  <c r="KFC15" i="1"/>
  <c r="KEM15" i="1"/>
  <c r="KDW15" i="1"/>
  <c r="KDG15" i="1"/>
  <c r="KCQ15" i="1"/>
  <c r="KCA15" i="1"/>
  <c r="KBK15" i="1"/>
  <c r="KAU15" i="1"/>
  <c r="KAE15" i="1"/>
  <c r="JZO15" i="1"/>
  <c r="JYY15" i="1"/>
  <c r="JYI15" i="1"/>
  <c r="JXS15" i="1"/>
  <c r="JXC15" i="1"/>
  <c r="JWM15" i="1"/>
  <c r="JVW15" i="1"/>
  <c r="JVG15" i="1"/>
  <c r="JUQ15" i="1"/>
  <c r="JUA15" i="1"/>
  <c r="JTK15" i="1"/>
  <c r="JSU15" i="1"/>
  <c r="JSE15" i="1"/>
  <c r="JRO15" i="1"/>
  <c r="JQY15" i="1"/>
  <c r="JQI15" i="1"/>
  <c r="JPS15" i="1"/>
  <c r="JPC15" i="1"/>
  <c r="JOM15" i="1"/>
  <c r="JNW15" i="1"/>
  <c r="JNG15" i="1"/>
  <c r="JMQ15" i="1"/>
  <c r="JMA15" i="1"/>
  <c r="JLK15" i="1"/>
  <c r="JKU15" i="1"/>
  <c r="JKE15" i="1"/>
  <c r="JJO15" i="1"/>
  <c r="JIY15" i="1"/>
  <c r="JII15" i="1"/>
  <c r="JHS15" i="1"/>
  <c r="JHC15" i="1"/>
  <c r="JGM15" i="1"/>
  <c r="JFW15" i="1"/>
  <c r="JFG15" i="1"/>
  <c r="JEQ15" i="1"/>
  <c r="JEA15" i="1"/>
  <c r="JDK15" i="1"/>
  <c r="JCU15" i="1"/>
  <c r="JCE15" i="1"/>
  <c r="JBO15" i="1"/>
  <c r="JAY15" i="1"/>
  <c r="JAI15" i="1"/>
  <c r="IZS15" i="1"/>
  <c r="IZC15" i="1"/>
  <c r="IYM15" i="1"/>
  <c r="IXW15" i="1"/>
  <c r="IXG15" i="1"/>
  <c r="IWQ15" i="1"/>
  <c r="IWA15" i="1"/>
  <c r="IVK15" i="1"/>
  <c r="IUU15" i="1"/>
  <c r="IUE15" i="1"/>
  <c r="ITO15" i="1"/>
  <c r="ISY15" i="1"/>
  <c r="ISI15" i="1"/>
  <c r="IRS15" i="1"/>
  <c r="IRC15" i="1"/>
  <c r="IQM15" i="1"/>
  <c r="IPW15" i="1"/>
  <c r="IPG15" i="1"/>
  <c r="IOQ15" i="1"/>
  <c r="IOA15" i="1"/>
  <c r="INK15" i="1"/>
  <c r="IMU15" i="1"/>
  <c r="IME15" i="1"/>
  <c r="ILO15" i="1"/>
  <c r="IKY15" i="1"/>
  <c r="IKI15" i="1"/>
  <c r="IJS15" i="1"/>
  <c r="IJC15" i="1"/>
  <c r="IIM15" i="1"/>
  <c r="IHW15" i="1"/>
  <c r="IHG15" i="1"/>
  <c r="IGQ15" i="1"/>
  <c r="IGA15" i="1"/>
  <c r="IFK15" i="1"/>
  <c r="IEU15" i="1"/>
  <c r="IEE15" i="1"/>
  <c r="IDO15" i="1"/>
  <c r="ICY15" i="1"/>
  <c r="ICI15" i="1"/>
  <c r="IBS15" i="1"/>
  <c r="IBC15" i="1"/>
  <c r="IAM15" i="1"/>
  <c r="HZW15" i="1"/>
  <c r="HZG15" i="1"/>
  <c r="HYQ15" i="1"/>
  <c r="HYA15" i="1"/>
  <c r="HXK15" i="1"/>
  <c r="HWU15" i="1"/>
  <c r="HWE15" i="1"/>
  <c r="HVO15" i="1"/>
  <c r="HUY15" i="1"/>
  <c r="HUI15" i="1"/>
  <c r="HTS15" i="1"/>
  <c r="HTC15" i="1"/>
  <c r="HSM15" i="1"/>
  <c r="HRW15" i="1"/>
  <c r="HRG15" i="1"/>
  <c r="HQQ15" i="1"/>
  <c r="HQA15" i="1"/>
  <c r="HPK15" i="1"/>
  <c r="HOU15" i="1"/>
  <c r="HOE15" i="1"/>
  <c r="HNO15" i="1"/>
  <c r="HMY15" i="1"/>
  <c r="HMI15" i="1"/>
  <c r="HLS15" i="1"/>
  <c r="HLC15" i="1"/>
  <c r="HKM15" i="1"/>
  <c r="HJW15" i="1"/>
  <c r="HJG15" i="1"/>
  <c r="HIQ15" i="1"/>
  <c r="HIA15" i="1"/>
  <c r="HHK15" i="1"/>
  <c r="HGU15" i="1"/>
  <c r="HGE15" i="1"/>
  <c r="HFO15" i="1"/>
  <c r="HEY15" i="1"/>
  <c r="HEI15" i="1"/>
  <c r="HDS15" i="1"/>
  <c r="HDC15" i="1"/>
  <c r="HCM15" i="1"/>
  <c r="HBW15" i="1"/>
  <c r="HBG15" i="1"/>
  <c r="HAQ15" i="1"/>
  <c r="HAA15" i="1"/>
  <c r="GZK15" i="1"/>
  <c r="GYU15" i="1"/>
  <c r="GYE15" i="1"/>
  <c r="GXO15" i="1"/>
  <c r="GWY15" i="1"/>
  <c r="GWI15" i="1"/>
  <c r="GVS15" i="1"/>
  <c r="GVC15" i="1"/>
  <c r="GUM15" i="1"/>
  <c r="GTW15" i="1"/>
  <c r="GTG15" i="1"/>
  <c r="GSQ15" i="1"/>
  <c r="GSA15" i="1"/>
  <c r="GRK15" i="1"/>
  <c r="GQU15" i="1"/>
  <c r="GQE15" i="1"/>
  <c r="GPO15" i="1"/>
  <c r="GOY15" i="1"/>
  <c r="GOI15" i="1"/>
  <c r="GNS15" i="1"/>
  <c r="GNC15" i="1"/>
  <c r="GMM15" i="1"/>
  <c r="GLW15" i="1"/>
  <c r="GLG15" i="1"/>
  <c r="GKQ15" i="1"/>
  <c r="GKA15" i="1"/>
  <c r="GJK15" i="1"/>
  <c r="GIU15" i="1"/>
  <c r="GIE15" i="1"/>
  <c r="GHO15" i="1"/>
  <c r="GGY15" i="1"/>
  <c r="GGI15" i="1"/>
  <c r="GFS15" i="1"/>
  <c r="GFC15" i="1"/>
  <c r="GEM15" i="1"/>
  <c r="GDW15" i="1"/>
  <c r="GDG15" i="1"/>
  <c r="GCQ15" i="1"/>
  <c r="GCA15" i="1"/>
  <c r="GBK15" i="1"/>
  <c r="GAU15" i="1"/>
  <c r="GAE15" i="1"/>
  <c r="FZO15" i="1"/>
  <c r="FYY15" i="1"/>
  <c r="FYI15" i="1"/>
  <c r="FXS15" i="1"/>
  <c r="FXC15" i="1"/>
  <c r="FWM15" i="1"/>
  <c r="FVW15" i="1"/>
  <c r="FVG15" i="1"/>
  <c r="FUQ15" i="1"/>
  <c r="FUA15" i="1"/>
  <c r="FTK15" i="1"/>
  <c r="FSU15" i="1"/>
  <c r="FSE15" i="1"/>
  <c r="FRO15" i="1"/>
  <c r="FQY15" i="1"/>
  <c r="FQI15" i="1"/>
  <c r="FPS15" i="1"/>
  <c r="FPC15" i="1"/>
  <c r="FOM15" i="1"/>
  <c r="FNW15" i="1"/>
  <c r="FNG15" i="1"/>
  <c r="FMQ15" i="1"/>
  <c r="FMA15" i="1"/>
  <c r="FLK15" i="1"/>
  <c r="FKU15" i="1"/>
  <c r="FKE15" i="1"/>
  <c r="FJO15" i="1"/>
  <c r="FIY15" i="1"/>
  <c r="FII15" i="1"/>
  <c r="FHS15" i="1"/>
  <c r="FHC15" i="1"/>
  <c r="FGM15" i="1"/>
  <c r="FFW15" i="1"/>
  <c r="FFG15" i="1"/>
  <c r="FEQ15" i="1"/>
  <c r="FEA15" i="1"/>
  <c r="FDK15" i="1"/>
  <c r="FCU15" i="1"/>
  <c r="FCE15" i="1"/>
  <c r="FBO15" i="1"/>
  <c r="FAY15" i="1"/>
  <c r="FAI15" i="1"/>
  <c r="EZS15" i="1"/>
  <c r="EZC15" i="1"/>
  <c r="EYM15" i="1"/>
  <c r="EXW15" i="1"/>
  <c r="EXG15" i="1"/>
  <c r="EWQ15" i="1"/>
  <c r="EWA15" i="1"/>
  <c r="EVK15" i="1"/>
  <c r="EUU15" i="1"/>
  <c r="EUE15" i="1"/>
  <c r="ETO15" i="1"/>
  <c r="ESY15" i="1"/>
  <c r="ESI15" i="1"/>
  <c r="ERS15" i="1"/>
  <c r="ERC15" i="1"/>
  <c r="EQM15" i="1"/>
  <c r="EPW15" i="1"/>
  <c r="EPG15" i="1"/>
  <c r="EOQ15" i="1"/>
  <c r="EOA15" i="1"/>
  <c r="ENK15" i="1"/>
  <c r="EMU15" i="1"/>
  <c r="EME15" i="1"/>
  <c r="ELO15" i="1"/>
  <c r="EKY15" i="1"/>
  <c r="EKI15" i="1"/>
  <c r="EJS15" i="1"/>
  <c r="EJC15" i="1"/>
  <c r="EIM15" i="1"/>
  <c r="EHW15" i="1"/>
  <c r="EHG15" i="1"/>
  <c r="EGQ15" i="1"/>
  <c r="EGA15" i="1"/>
  <c r="EFK15" i="1"/>
  <c r="EEU15" i="1"/>
  <c r="EEE15" i="1"/>
  <c r="EDO15" i="1"/>
  <c r="ECY15" i="1"/>
  <c r="ECI15" i="1"/>
  <c r="EBS15" i="1"/>
  <c r="EBC15" i="1"/>
  <c r="EAM15" i="1"/>
  <c r="DZW15" i="1"/>
  <c r="DZG15" i="1"/>
  <c r="DYQ15" i="1"/>
  <c r="DYA15" i="1"/>
  <c r="DXK15" i="1"/>
  <c r="DWU15" i="1"/>
  <c r="DWE15" i="1"/>
  <c r="DVO15" i="1"/>
  <c r="DUY15" i="1"/>
  <c r="DUI15" i="1"/>
  <c r="DTS15" i="1"/>
  <c r="DTC15" i="1"/>
  <c r="DSM15" i="1"/>
  <c r="DRW15" i="1"/>
  <c r="DRG15" i="1"/>
  <c r="DQQ15" i="1"/>
  <c r="DQA15" i="1"/>
  <c r="DPK15" i="1"/>
  <c r="DOU15" i="1"/>
  <c r="DOE15" i="1"/>
  <c r="DNO15" i="1"/>
  <c r="DMY15" i="1"/>
  <c r="DMI15" i="1"/>
  <c r="DLS15" i="1"/>
  <c r="DLC15" i="1"/>
  <c r="DKM15" i="1"/>
  <c r="DJW15" i="1"/>
  <c r="DJG15" i="1"/>
  <c r="DIQ15" i="1"/>
  <c r="DIA15" i="1"/>
  <c r="DHK15" i="1"/>
  <c r="DGU15" i="1"/>
  <c r="DGE15" i="1"/>
  <c r="DFO15" i="1"/>
  <c r="DEY15" i="1"/>
  <c r="DEI15" i="1"/>
  <c r="DDS15" i="1"/>
  <c r="DDC15" i="1"/>
  <c r="DCM15" i="1"/>
  <c r="DBW15" i="1"/>
  <c r="DBG15" i="1"/>
  <c r="DAQ15" i="1"/>
  <c r="DAA15" i="1"/>
  <c r="CZK15" i="1"/>
  <c r="CYU15" i="1"/>
  <c r="CYE15" i="1"/>
  <c r="CXO15" i="1"/>
  <c r="CWY15" i="1"/>
  <c r="CWI15" i="1"/>
  <c r="CVS15" i="1"/>
  <c r="CVC15" i="1"/>
  <c r="CUM15" i="1"/>
  <c r="CTW15" i="1"/>
  <c r="CTG15" i="1"/>
  <c r="CSQ15" i="1"/>
  <c r="CSA15" i="1"/>
  <c r="CRK15" i="1"/>
  <c r="CQU15" i="1"/>
  <c r="CQE15" i="1"/>
  <c r="CPO15" i="1"/>
  <c r="COY15" i="1"/>
  <c r="COI15" i="1"/>
  <c r="CNS15" i="1"/>
  <c r="CNC15" i="1"/>
  <c r="CMM15" i="1"/>
  <c r="CLW15" i="1"/>
  <c r="CLG15" i="1"/>
  <c r="CKQ15" i="1"/>
  <c r="CKA15" i="1"/>
  <c r="CJK15" i="1"/>
  <c r="CIU15" i="1"/>
  <c r="CIE15" i="1"/>
  <c r="CHO15" i="1"/>
  <c r="CGY15" i="1"/>
  <c r="CGI15" i="1"/>
  <c r="CFS15" i="1"/>
  <c r="CFC15" i="1"/>
  <c r="CEM15" i="1"/>
  <c r="CDW15" i="1"/>
  <c r="CDG15" i="1"/>
  <c r="CCQ15" i="1"/>
  <c r="CCA15" i="1"/>
  <c r="CBK15" i="1"/>
  <c r="CAU15" i="1"/>
  <c r="CAE15" i="1"/>
  <c r="BZO15" i="1"/>
  <c r="BYY15" i="1"/>
  <c r="BYI15" i="1"/>
  <c r="BXS15" i="1"/>
  <c r="BXC15" i="1"/>
  <c r="BWM15" i="1"/>
  <c r="BVW15" i="1"/>
  <c r="BVG15" i="1"/>
  <c r="BUQ15" i="1"/>
  <c r="BUA15" i="1"/>
  <c r="BTK15" i="1"/>
  <c r="BSU15" i="1"/>
  <c r="BSE15" i="1"/>
  <c r="BRO15" i="1"/>
  <c r="BQY15" i="1"/>
  <c r="BQI15" i="1"/>
  <c r="BPS15" i="1"/>
  <c r="BPC15" i="1"/>
  <c r="BOM15" i="1"/>
  <c r="BNW15" i="1"/>
  <c r="BNG15" i="1"/>
  <c r="BMQ15" i="1"/>
  <c r="BMA15" i="1"/>
  <c r="BLK15" i="1"/>
  <c r="BKU15" i="1"/>
  <c r="BKE15" i="1"/>
  <c r="BJO15" i="1"/>
  <c r="BIY15" i="1"/>
  <c r="BII15" i="1"/>
  <c r="BHS15" i="1"/>
  <c r="BHC15" i="1"/>
  <c r="BGM15" i="1"/>
  <c r="BFW15" i="1"/>
  <c r="BFG15" i="1"/>
  <c r="BEQ15" i="1"/>
  <c r="BEA15" i="1"/>
  <c r="BDK15" i="1"/>
  <c r="BCU15" i="1"/>
  <c r="BCE15" i="1"/>
  <c r="BBO15" i="1"/>
  <c r="BAY15" i="1"/>
  <c r="BAI15" i="1"/>
  <c r="AZS15" i="1"/>
  <c r="AZC15" i="1"/>
  <c r="AYM15" i="1"/>
  <c r="AXW15" i="1"/>
  <c r="AXG15" i="1"/>
  <c r="AWQ15" i="1"/>
  <c r="AWA15" i="1"/>
  <c r="AVK15" i="1"/>
  <c r="AUU15" i="1"/>
  <c r="AUE15" i="1"/>
  <c r="ATO15" i="1"/>
  <c r="ASY15" i="1"/>
  <c r="ASI15" i="1"/>
  <c r="ARS15" i="1"/>
  <c r="ARC15" i="1"/>
  <c r="AQM15" i="1"/>
  <c r="APW15" i="1"/>
  <c r="APG15" i="1"/>
  <c r="AOQ15" i="1"/>
  <c r="AOA15" i="1"/>
  <c r="ANK15" i="1"/>
  <c r="AMU15" i="1"/>
  <c r="AME15" i="1"/>
  <c r="ALO15" i="1"/>
  <c r="AKY15" i="1"/>
  <c r="AKI15" i="1"/>
  <c r="AJS15" i="1"/>
  <c r="AJC15" i="1"/>
  <c r="AIM15" i="1"/>
  <c r="AHW15" i="1"/>
  <c r="AHG15" i="1"/>
  <c r="AGQ15" i="1"/>
  <c r="AGA15" i="1"/>
  <c r="AFK15" i="1"/>
  <c r="AEU15" i="1"/>
  <c r="AEE15" i="1"/>
  <c r="ADO15" i="1"/>
  <c r="ACY15" i="1"/>
  <c r="ACI15" i="1"/>
  <c r="ABS15" i="1"/>
  <c r="ABC15" i="1"/>
  <c r="AAM15" i="1"/>
  <c r="ZW15" i="1"/>
  <c r="ZG15" i="1"/>
  <c r="YQ15" i="1"/>
  <c r="YA15" i="1"/>
  <c r="XK15" i="1"/>
  <c r="WU15" i="1"/>
  <c r="WE15" i="1"/>
  <c r="VO15" i="1"/>
  <c r="UY15" i="1"/>
  <c r="UI15" i="1"/>
  <c r="TS15" i="1"/>
  <c r="TC15" i="1"/>
  <c r="SM15" i="1"/>
  <c r="RW15" i="1"/>
  <c r="RG15" i="1"/>
  <c r="QQ15" i="1"/>
  <c r="QA15" i="1"/>
  <c r="PK15" i="1"/>
  <c r="OU15" i="1"/>
  <c r="OE15" i="1"/>
  <c r="NO15" i="1"/>
  <c r="MY15" i="1"/>
  <c r="MI15" i="1"/>
  <c r="LS15" i="1"/>
  <c r="LC15" i="1"/>
  <c r="KM15" i="1"/>
  <c r="JW15" i="1"/>
  <c r="JG15" i="1"/>
  <c r="IQ15" i="1"/>
  <c r="IA15" i="1"/>
  <c r="HK15" i="1"/>
  <c r="GU15" i="1"/>
  <c r="GE15" i="1"/>
</calcChain>
</file>

<file path=xl/sharedStrings.xml><?xml version="1.0" encoding="utf-8"?>
<sst xmlns="http://schemas.openxmlformats.org/spreadsheetml/2006/main" count="8350" uniqueCount="628">
  <si>
    <t>Área</t>
  </si>
  <si>
    <t>Periodo del Informe</t>
  </si>
  <si>
    <t>Objetivo o Motivo de la Comisión</t>
  </si>
  <si>
    <t># de Servidores Públicos Comisionados</t>
  </si>
  <si>
    <t>Lugar de la Comisión</t>
  </si>
  <si>
    <t>Destino de la Comisión</t>
  </si>
  <si>
    <t>Fecha de Incio</t>
  </si>
  <si>
    <t>Fecha de Termino</t>
  </si>
  <si>
    <t>Origen del Recurso</t>
  </si>
  <si>
    <t>Alimentos</t>
  </si>
  <si>
    <t>Hospedaje</t>
  </si>
  <si>
    <t>Pasajes</t>
  </si>
  <si>
    <t>Peajes</t>
  </si>
  <si>
    <t>Traslados Locales</t>
  </si>
  <si>
    <t>Combustibles</t>
  </si>
  <si>
    <t>Importe Ejercido</t>
  </si>
  <si>
    <t>Enero</t>
  </si>
  <si>
    <t>Estatal</t>
  </si>
  <si>
    <t>CONSEJO VERACRUZANO DE INVESTIGACIÓN CIENTÍFICA Y DESARROLLO TECNOLÓGICO</t>
  </si>
  <si>
    <t>Poza Rica</t>
  </si>
  <si>
    <t>Presupuesto de Egresos 2013</t>
  </si>
  <si>
    <t>Division Tecnologica</t>
  </si>
  <si>
    <t xml:space="preserve">Taller de homologacion de criterios de encuentas del programa de estimulos a la innovacion (PEI) </t>
  </si>
  <si>
    <t>VIÁTICOS EJERCIDOS EN EL MES DE MARZO 2016</t>
  </si>
  <si>
    <t>VIÁTICOS EJERCIDOS EN EL MES DE ABRIL 2016</t>
  </si>
  <si>
    <t>VIÁTICOS EJERCIDOS EN EL MES DE MAYO 2016</t>
  </si>
  <si>
    <t>VIÁTICOS EJERCIDOS EN EL MES DE JUNIO 2016</t>
  </si>
  <si>
    <t>VIÁTICOS EJERCIDOS EN EL MES DE JULIO 2016</t>
  </si>
  <si>
    <t>VIÁTICOS EJERCIDOS EN EL MES DE AGOSTO 2016</t>
  </si>
  <si>
    <t>VIÁTICOS EJERCIDOS EN EL MES DE SEPTIEMBRE 2016</t>
  </si>
  <si>
    <t>VIÁTICOS EJERCIDOS EN EL MES DE OCTUBRE 2016</t>
  </si>
  <si>
    <t>VIÁTICOS EJERCIDOS EN EL MES DE NOVIEMBRE 2016</t>
  </si>
  <si>
    <t>VIÁTICOS EJERCIDOS EN EL MES DE ENERO 2017</t>
  </si>
  <si>
    <t xml:space="preserve"> </t>
  </si>
  <si>
    <t>Direccion</t>
  </si>
  <si>
    <t>22 al 26 de Marzo 2017</t>
  </si>
  <si>
    <t>Reunion con el Diputado Carlos Gutierrez Garcia y asistecia a Feria de Posgrados.</t>
  </si>
  <si>
    <t>Ciudad de México</t>
  </si>
  <si>
    <t>VIÁTICOS EJERCIDOS EN EL MES DE MARZO 2017</t>
  </si>
  <si>
    <t>VIÁTICOS EJERCIDOS EN EL MES DE FEBRERO 2017</t>
  </si>
  <si>
    <t>Gasto Corriente</t>
  </si>
  <si>
    <t>División de Desarrollo Tecnologico</t>
  </si>
  <si>
    <t>20 al 21 de Marzo 2017</t>
  </si>
  <si>
    <t>Reunion de trabajo en oficinas centrales CONACYT</t>
  </si>
  <si>
    <t>Secretaria Tecnica</t>
  </si>
  <si>
    <t>16 al 17 de Marzo 2017</t>
  </si>
  <si>
    <t>Asistencia en representacion del Director General del COVEICYDET a la Primera sesion Ordinaria 2017 de la Conferencia Nacional de Ciencia Tecnologia e Innovacion</t>
  </si>
  <si>
    <t>La Paz, Baja California</t>
  </si>
  <si>
    <t>División Cientifica y Cooperacion Internacional</t>
  </si>
  <si>
    <t>22 al 23 de Marzo 2017</t>
  </si>
  <si>
    <t>Reunión con el Diputado Carlos Gutierrez Garcia para Presentación de Aulas Hermanas de la Ciencia.</t>
  </si>
  <si>
    <t>9 de Marzo 2017</t>
  </si>
  <si>
    <t>Entrega de ejemplares del Libro "Ciencia Hacia el Futuro" en el Consejo Nacional de Ciencia y Tecnologia.</t>
  </si>
  <si>
    <t>25 al 27 de Marzo 2017</t>
  </si>
  <si>
    <t>Asistencia a la 18va Feria de Posgrados de Calidad 2017</t>
  </si>
  <si>
    <t>16 de Marzo 2017</t>
  </si>
  <si>
    <t>Asistencia a la Primera sesion Ordinaria 2017 de la Conferencia Nacional de Ciencia Tecnologia e Innovacion</t>
  </si>
  <si>
    <t>27 al 28 de Febrero 2017</t>
  </si>
  <si>
    <t>19 de Enero 2017</t>
  </si>
  <si>
    <t>3 al 5 de Marzo 2017</t>
  </si>
  <si>
    <t>Reunion de seguimiento en el consejo Mexiquense de Ciencia y Tecnologia Veracruz</t>
  </si>
  <si>
    <t>27 de Enero 2017</t>
  </si>
  <si>
    <t>Asistencia a la primera reunion Ordinaria de la Red Nacional de Consejos y Organismos Estatales.</t>
  </si>
  <si>
    <t>Estado de Mexico</t>
  </si>
  <si>
    <t>Toluca</t>
  </si>
  <si>
    <t>18 de Enero 2017</t>
  </si>
  <si>
    <t>Reunion de Trabajo con el Director Adjunto de Desarrollo Regional del CONACYT</t>
  </si>
  <si>
    <t>27 al 28 de Enero 2017</t>
  </si>
  <si>
    <t>26 al 28 de Enero 2017</t>
  </si>
  <si>
    <t>Reunion de Trabajo con la Directora Adjunta de Posgrados y Becas CONACYT</t>
  </si>
  <si>
    <t>30 de Enero 2017</t>
  </si>
  <si>
    <t>28 de Febero 2017</t>
  </si>
  <si>
    <t>20 al 22 de Enero 2017</t>
  </si>
  <si>
    <t>17 de Febrero 2017</t>
  </si>
  <si>
    <t>Reunion de Trabajo en el Instituto Tecnologico de Veracruz para Seguimiento de Colaboracion</t>
  </si>
  <si>
    <t>Veracruz</t>
  </si>
  <si>
    <t>Conductor</t>
  </si>
  <si>
    <t>2 de Marzo 2017</t>
  </si>
  <si>
    <t>Entrega de Documentos</t>
  </si>
  <si>
    <t>Division de Desarrollo Cientifico</t>
  </si>
  <si>
    <t>Verificar con proveedores la infraestructura tecnologica para equipamiento de Aulas Hermanas de la Ciencia</t>
  </si>
  <si>
    <t>Division de Desarrollo Tecnologico</t>
  </si>
  <si>
    <t>Divulgacion de la ciencia a traves de museo movil "camino de la ciencia" Festival de Aves playeras y Humedades 2017 INECOL</t>
  </si>
  <si>
    <t>Asistencia a Seminario de capacitacion de la Feria Nacional de Ciencias e Ingenierias (FENACI)</t>
  </si>
  <si>
    <t>Division Cientifica y Cooperacion Internacional</t>
  </si>
  <si>
    <t>Presentacion de Plan Maestro de Desarrollo Petrolero de Veracruz</t>
  </si>
  <si>
    <t>Asistencia al Foro de Desarrollo Economico y Competitividad 2017</t>
  </si>
  <si>
    <t>Direccion General</t>
  </si>
  <si>
    <t>Asistencia a la instalacion de la comisión ejecutiva de ciencia y tecnologia de la CONAGO</t>
  </si>
  <si>
    <t>Recibir asesoria en el consejo nacional de ciencia y tecnologia sobre la Feria Nacional de Ciencias e ingenierias</t>
  </si>
  <si>
    <t>Asistencia a foro de HIDROCARBUROS 2017</t>
  </si>
  <si>
    <t>Reuniones de trabajo en el Consejo Nacional de Ciencia y Tecnologia para asesoria sobre FENACI y EXPOCIENCIAS</t>
  </si>
  <si>
    <t>Reunion de trabajo en la Direccion Regional Sur-Oriente del Consejo Nacional de Ciencia y Tecnologia para Establecer Estrategias de Trabajo</t>
  </si>
  <si>
    <t>Puebla</t>
  </si>
  <si>
    <t>Reunion de trabajo en el Conseo Mexiquense de Ciencia y Tecnologia para Colaboracion en Proyecto</t>
  </si>
  <si>
    <t>Revision de Cta FOMIX CONACyT-Veracruz y Definicion de operación del Proyecto Denominado Verano Cientifico 2017</t>
  </si>
  <si>
    <t>Visita al centro de especializacion de recursos humanos para el sector automotriz asi como acudir a las oficinas a las oficinas centrales de CONACyT para Revision de Avance en las Demandas de Proyectos.</t>
  </si>
  <si>
    <t>Asistencia a la XXX reunion cientifica, tecnologica, forestal y agropecuaria Veracruz 2017</t>
  </si>
  <si>
    <t>Reunion en la Division de Educacion a Distancia dela Facultad de derecho de la Universidad Nacional Autonoma de Mexico</t>
  </si>
  <si>
    <t>Asistencia al 7o encuentro de negocios multisectorial de CANACINTRA</t>
  </si>
  <si>
    <t>Asistencia a Reuniones de trabajo en centros academicos de la universidad veracruzana y el instituto tecnologico superior de Veracruz</t>
  </si>
  <si>
    <t>Presentacion de programa de estimulos a la Innovación a los instituts Tecnologicos</t>
  </si>
  <si>
    <t>Gasto corriente</t>
  </si>
  <si>
    <t>Ciudad de Mexico</t>
  </si>
  <si>
    <t>VIÁTICOS EJERCIDOS EN EL MES DE ABRIL 2017</t>
  </si>
  <si>
    <t xml:space="preserve">Reunion en oficinas centrales de CONACYT para tratar asuntos relacionados con el FORDECYT </t>
  </si>
  <si>
    <t>Divulgacion de la ciencia a traves del museo movil "Camino de la Ciencia" Festival de Aves playeras y Humanidades 2017 INECOL</t>
  </si>
  <si>
    <t>Asistencia la Foro de Desarrollo Economico y Competitividad 2017</t>
  </si>
  <si>
    <t>Asistencia a la Instalacion de comision ejecutiva de ciencias y tecnologia de la CONAGO</t>
  </si>
  <si>
    <t>Recibir asesoria en el consejo nacional de cienci y tecnologia sobre la Feria Nacional de Ciencias e Ingenierias</t>
  </si>
  <si>
    <t>División de desarrollo Científico</t>
  </si>
  <si>
    <t>División Científica y cooperación Internación</t>
  </si>
  <si>
    <t>División de desarrollo Tecnológico</t>
  </si>
  <si>
    <t>Dirección General</t>
  </si>
  <si>
    <t>VIÁTICOS EJERCIDOS EN EL MES DE MAYO 2017</t>
  </si>
  <si>
    <t>División de Desarrollo Tecnológico</t>
  </si>
  <si>
    <t>División Científica y Cooperación Internacional</t>
  </si>
  <si>
    <t>Reunion de entrega de originales del Acta del Comité Estatal de Evaluacion a la Mtra. Marcela Cruz Caballero, Subdirectora de Asignacion de Becas del CONACyT</t>
  </si>
  <si>
    <t>Asistencia a taller para asesres participantes de la Feria Nacional de Ciencias e Ingenierias</t>
  </si>
  <si>
    <t>Pachuca</t>
  </si>
  <si>
    <t>Asistencia a reunion de trabajo en el instituto tecnologico superior de veracruz</t>
  </si>
  <si>
    <t>División de Desarrollo Científico</t>
  </si>
  <si>
    <t>Atencion de MISION CIENTIFICA en el municipio de Banderilla</t>
  </si>
  <si>
    <t>Banderilla</t>
  </si>
  <si>
    <t>Gato Corriente</t>
  </si>
  <si>
    <t>Asistencia a Reunion en el planetario de puebla el cual fomenta una cultira cientifica y tecnologica en el estado</t>
  </si>
  <si>
    <t>Division de Desarrollo Tecnológico</t>
  </si>
  <si>
    <t>Reunion de trabajo con Diretora Regional de CONACyT para tratar asuntos de la convocatoria del Fideicomiso Fondo Mixto Veracruz</t>
  </si>
  <si>
    <t>Atencion de MISION CIENTIFICA en el municipio de Ayahualulco</t>
  </si>
  <si>
    <t>Ayahualulco</t>
  </si>
  <si>
    <t>Asistencia a reunion en el planetario de puebla y en la division de educacion a distancia de la facultad de derecho de la UNAM</t>
  </si>
  <si>
    <t>Reunion de Trabajo en la Coordinacion de Bibliotecas de H. Ayuntamiento de Cordoba</t>
  </si>
  <si>
    <t>Córdoba</t>
  </si>
  <si>
    <t>Secretaría Técnica</t>
  </si>
  <si>
    <t>Reunion de trabajo con el regidor quinto del H Ayuntamiento de Boca del Rio en representacion del Director General de COVEICyDET</t>
  </si>
  <si>
    <t>Boca del Rio</t>
  </si>
  <si>
    <t>Participacion en el Taller PEI que organiza la UTCV</t>
  </si>
  <si>
    <t>División Tecnológica</t>
  </si>
  <si>
    <t>Realización del taller de difusión PEI 2017</t>
  </si>
  <si>
    <t>Orizaba</t>
  </si>
  <si>
    <t>Taller preventivo de cierre PEI</t>
  </si>
  <si>
    <t>Taller de difusión de la convocatoria PEI</t>
  </si>
  <si>
    <t>Reunion de acuerdos para seguimiento en la coord. De bibliotecas</t>
  </si>
  <si>
    <t>Cordoba</t>
  </si>
  <si>
    <t>División Científica y Cooperación Internancional</t>
  </si>
  <si>
    <t>Asistencia a la primera sesion del sub comité de evaluación</t>
  </si>
  <si>
    <t>Traslado al aeropuerto de veracruz al Ing. Andres Gorra</t>
  </si>
  <si>
    <t>División Científica y Cooperacion Internancional</t>
  </si>
  <si>
    <t>Asistencia entre el sector eductivo y sector productivo</t>
  </si>
  <si>
    <t xml:space="preserve">División Científica </t>
  </si>
  <si>
    <t>Museo movil en el municipo de Teocelo</t>
  </si>
  <si>
    <t>Teocelo</t>
  </si>
  <si>
    <t>Comisión de vinculacion sector educativo y productivo</t>
  </si>
  <si>
    <t>Division Tecnológica</t>
  </si>
  <si>
    <t>Junta de Desarrollo Regional CONACYT</t>
  </si>
  <si>
    <t>Reunión en Planetario Puebla</t>
  </si>
  <si>
    <t>División Científica</t>
  </si>
  <si>
    <t>Comisión de Vinculación entre el sector educativo y productivo</t>
  </si>
  <si>
    <t>Semana Nacional de la Ciencia</t>
  </si>
  <si>
    <t>Perote</t>
  </si>
  <si>
    <t>comisión de vinculacion sector educativo y productivo</t>
  </si>
  <si>
    <t>Bienvenida a estudiantes de nuevo ingreso maestria en ciencias</t>
  </si>
  <si>
    <t>programa de estímulos a la innovación</t>
  </si>
  <si>
    <t>Foro de Innovación</t>
  </si>
  <si>
    <t xml:space="preserve"> Visita a la Mision cientifica</t>
  </si>
  <si>
    <t>Asesoria sobre plataforma digital</t>
  </si>
  <si>
    <t>Consejo mexiquense de ciencia y tecnología</t>
  </si>
  <si>
    <t>Convocatorias Fondo Mixto</t>
  </si>
  <si>
    <t>Reunion Convocatorias FOMIX Veracruz</t>
  </si>
  <si>
    <t>Asistencia en el 75 Aniversario de la Esc. José Maria Morelos</t>
  </si>
  <si>
    <t>Gastos de Operación</t>
  </si>
  <si>
    <t>Segunda sesion ordinaria del Consejo Directivo del COVEICYDET</t>
  </si>
  <si>
    <t>Primera sesión extraordinaria de la REDNACECYT</t>
  </si>
  <si>
    <t>Misiones Científicas</t>
  </si>
  <si>
    <t>Reunion en el Instituto Tecnologico de Veracruz</t>
  </si>
  <si>
    <t>Primera reunion ordinaria entre el Sector educativo y productivo</t>
  </si>
  <si>
    <t>Asistencia a la primera sesion extraordinaria 2017 REDNACECYT</t>
  </si>
  <si>
    <t>Asistencia al foro de Politicas Publicas y Derechos Humanos</t>
  </si>
  <si>
    <t>16/1072017</t>
  </si>
  <si>
    <t>Adquision de equipo informático</t>
  </si>
  <si>
    <t>Asistencia a la Primera reunion extraordinaria REDNACECYT</t>
  </si>
  <si>
    <t>Reunion con el Regidos 5to del H.Ayuntamiento de boca</t>
  </si>
  <si>
    <t>irección General</t>
  </si>
  <si>
    <t>Inauguración 75 Aniversario Primaria José Maria Morelos Veracruz</t>
  </si>
  <si>
    <t>Participacion en el lanzamiento regional sur oriente, estimulos a la innovacion</t>
  </si>
  <si>
    <t>Cuarta reunio de la XXX Reunion cientifica, tecnologica, forestal y agropecuaria</t>
  </si>
  <si>
    <t>Pre mision cientifica</t>
  </si>
  <si>
    <t>Tlalnehuayocan</t>
  </si>
  <si>
    <t>Atencion Mision Cientifica</t>
  </si>
  <si>
    <t>Primera sesion del consejo interinstitucional veracruzano de educación</t>
  </si>
  <si>
    <t>Xico</t>
  </si>
  <si>
    <t>San Marcos</t>
  </si>
  <si>
    <t>Mahuixtlan</t>
  </si>
  <si>
    <t>Pacho Viejo</t>
  </si>
  <si>
    <t>Tuzamapan</t>
  </si>
  <si>
    <t>Fase Nacional de la tercera Feria de Ciencia e Ingenierias</t>
  </si>
  <si>
    <t>Hidalgp</t>
  </si>
  <si>
    <t>Hidalgo</t>
  </si>
  <si>
    <t>Primera Sesion Extraordinaria de la REDNACECYT</t>
  </si>
  <si>
    <t>División de Deesarrollo Científico</t>
  </si>
  <si>
    <t>Visita al Telebachillerato de Tlaconteno</t>
  </si>
  <si>
    <t>Tlalconteno</t>
  </si>
  <si>
    <t>Visita a las localidades de Tlaconteno y los Altos</t>
  </si>
  <si>
    <t>Divición Científica y Cooperación internacional</t>
  </si>
  <si>
    <t>Actopan</t>
  </si>
  <si>
    <t>Primera Feria de Ciencias para la participación en la comunidad</t>
  </si>
  <si>
    <t xml:space="preserve">Entra de herramoientas Tecnologicas y contenidos </t>
  </si>
  <si>
    <t>Ayahalulco</t>
  </si>
  <si>
    <t>Asistencia a Misión Cientifica</t>
  </si>
  <si>
    <t>Dirección Genral</t>
  </si>
  <si>
    <t>Seguimiento de acuerdos establecidos en la segunda sesion</t>
  </si>
  <si>
    <t>Recorrido para revision fisica de acceso a Escuelas en el ayuntamiento de Boca del Rio</t>
  </si>
  <si>
    <t>Entrega de herramientas tecnologicas</t>
  </si>
  <si>
    <t>04/12/22017</t>
  </si>
  <si>
    <t>Evaluador en el concurso Ideas Sencillas para ser feliz</t>
  </si>
  <si>
    <t>Asistencia a evento benefico del DIF Estatal de Veracruz</t>
  </si>
  <si>
    <t>Division Cientifica y Cooperación Internacional</t>
  </si>
  <si>
    <t>División Cientifica</t>
  </si>
  <si>
    <t>Runion de trabajo de la comision de vinculacion del sector educativo</t>
  </si>
  <si>
    <t>Reunion de la comision de vinculación del sector educativo</t>
  </si>
  <si>
    <t>Reunion en la oficina central de CONACYT</t>
  </si>
  <si>
    <t>Entra de Documentos</t>
  </si>
  <si>
    <t>División Tecnologica</t>
  </si>
  <si>
    <t>Primera sesón ordinaria Rednacecyt</t>
  </si>
  <si>
    <t>Taller de programas de la direccion de posgrado y becas 2018</t>
  </si>
  <si>
    <t>Reunion de evaluadores de las convocatorias FOMIX</t>
  </si>
  <si>
    <t>Comision de vinculacion del sector educativo con los sectores productivos</t>
  </si>
  <si>
    <t>10/91/2018</t>
  </si>
  <si>
    <t>Logistica y organización del curso taller de ciencia</t>
  </si>
  <si>
    <t>Xalapa</t>
  </si>
  <si>
    <t>Reunion con el DR. Giego Esteban Rosado Director del colegio de posgraduados veracruz</t>
  </si>
  <si>
    <t>Reunion con la Secretaria de Desarrollo Economico y Portuario Veracruz</t>
  </si>
  <si>
    <t>Foro de egresados 2018 Colegio de posgraduados campus Cordoba</t>
  </si>
  <si>
    <t>Consultoria de Vinculación</t>
  </si>
  <si>
    <t>Reunion ordinaria 2018 Colegio de posgraduados campus Veracruz</t>
  </si>
  <si>
    <t>Reunion Ordinaria 2018 del Comité Externo de Evaluacion  campus Veracruz</t>
  </si>
  <si>
    <t>Paso de Ovejas</t>
  </si>
  <si>
    <t>Reunion con el DR. Pedro Javier García Ramirez, del Inst. de Ingenieria UV</t>
  </si>
  <si>
    <t>Taller de Programas de Dirección adjunta de Posgrado y Becas</t>
  </si>
  <si>
    <t>Reunion de Trabajo en las oficinas de la REDNACECYT</t>
  </si>
  <si>
    <t>Reunion de Evaluadores convocatorias FOMIX</t>
  </si>
  <si>
    <t>Reunion de la Comision de vinculacion del sector educativo</t>
  </si>
  <si>
    <t>Traslado al aeropuerto de Veracruz</t>
  </si>
  <si>
    <t>Reunion de tabajo sobre los programas de Becas del Consejo Nacional de Ciencia y Tecnologia</t>
  </si>
  <si>
    <t>Taller de programas de la direccion adjunta de posgrado y becas 2018</t>
  </si>
  <si>
    <t>Asistencia a reunion de trabajo con el DR. Pedro García de la Universidad Veracruzana</t>
  </si>
  <si>
    <t>Asistencia a la presentación de La estrategia Veravruz 4.0</t>
  </si>
  <si>
    <t>Asistencia y apoyo logistico en la semana nacional de ciencia y tecnologia coatzacoalcos</t>
  </si>
  <si>
    <t>Coatzacoalcos</t>
  </si>
  <si>
    <t>Presentación de La estrategia Veracruz 4.0</t>
  </si>
  <si>
    <t>Presentación de La estrategia Veracruz 4.1</t>
  </si>
  <si>
    <t>Asistencia al curso ANASCTI</t>
  </si>
  <si>
    <t xml:space="preserve">                  CONSEJO VERACRUZANO DE INVESTIGACIÓN CIENTÍFICA Y DESARROLLO TECNOLÓGICO</t>
  </si>
  <si>
    <t>Reunion con el Dr. Pedro Gracía Ramirez Insti. De Ingenieria</t>
  </si>
  <si>
    <t>Visital al INECOL con estudiantes de XICO</t>
  </si>
  <si>
    <t>Informe de actividades Académico- Administación Campus Cordoba del colegio postgraduados</t>
  </si>
  <si>
    <t>Asistencia en reunion con el Dr. Pedro Gracia de la Universidad Veracruzana</t>
  </si>
  <si>
    <t>Asistencia a la presentación de la estrategia Veracruz 4.0</t>
  </si>
  <si>
    <t>Reunion con Investigadores del Inst. de Ingenieria de la Universidad Veracruzana</t>
  </si>
  <si>
    <t>Reunion de trabajo con el Lic. Daniel Velasco Gonzalez</t>
  </si>
  <si>
    <t>Viaje a México</t>
  </si>
  <si>
    <t>Asistencia en representación  del Director Genereal al Congreso Nacional Agroalimentario</t>
  </si>
  <si>
    <t>Asistencia a la Primera Reunion del Comité organizador de la XXXI Reunion Cientifica</t>
  </si>
  <si>
    <t>Reacabar firmas del Convenio de Asignación de Recursos del Proyecto "Desarrollo de Alimentos</t>
  </si>
  <si>
    <t>Participacion en la feria Iberoamericana del Libro con el Museo Movil</t>
  </si>
  <si>
    <t>Reunion en DEDECOP para presentacion de Convocatoria de Mestros y Doctores</t>
  </si>
  <si>
    <t>Difusion de la Ciencia A traves del Museo Móvil</t>
  </si>
  <si>
    <t>Paso del Toro</t>
  </si>
  <si>
    <t>Asistencia a la Sexta reunion anual del Sistema y primera Ordinaria del Consejo Estatal de Protección Civil</t>
  </si>
  <si>
    <t>Reunion con la Maestra Ivonne Olivares Teran</t>
  </si>
  <si>
    <t>Asistencia como Jurado calificador en el evento Naciomal Estudia Innovación Tecnológica 2018</t>
  </si>
  <si>
    <t>San Andres Tuxtla</t>
  </si>
  <si>
    <t>Reunion de trabajo con el LEP Alejandro Correa Valdivia, Director de la escuela primaria Jose Maria Morelos</t>
  </si>
  <si>
    <t>Guía de Módulos Interactivos</t>
  </si>
  <si>
    <t>Las Choapas</t>
  </si>
  <si>
    <t>Entrega de Equipo Tecnológico</t>
  </si>
  <si>
    <t>Tlacolulan</t>
  </si>
  <si>
    <t xml:space="preserve"> Boca del Rio</t>
  </si>
  <si>
    <t>Asistencia a la Asamblea General de la REDNACECYT</t>
  </si>
  <si>
    <t>Asistencia como Jurado calificador al Evento Nacional Estudia Innovación Tecnologica 2018</t>
  </si>
  <si>
    <t>Asistencia a reunion de trabajo en la Dirección Regional Del Consejo Nacional de Ciencias FOPRDECYT</t>
  </si>
  <si>
    <t>Reunion de trabajo con la Dirección Ejecutiva de la Oficina de la REDNACECYT</t>
  </si>
  <si>
    <t>Entrega de equipo Tecnológico</t>
  </si>
  <si>
    <t>Reunión con el Dr. Diego Esteban Platas Director del Campus Veracruz del Colegio de Postgrados</t>
  </si>
  <si>
    <t>Asistencia a la Asamblea General de la Rednacecyt</t>
  </si>
  <si>
    <t>Taller de Indicadores Ranking de Innovación otorgados por Rednacecyt</t>
  </si>
  <si>
    <t>Entrevista cion empresas de la ciudad beneficiadas con el Programa de Estímulos a la Innovación 2018</t>
  </si>
  <si>
    <t>Teocelo, cosautlan y la Orduña</t>
  </si>
  <si>
    <t>Asistencia al Foro Nacional de Ciencia Tecnología e Innovación</t>
  </si>
  <si>
    <t>Segunda Reunion del Comité Organizador de la XXXI Reunion Cientifica</t>
  </si>
  <si>
    <t xml:space="preserve">Entrevista  Con empresa de la ciudad beneficiada por el Programa de Estímulos a la Innovación </t>
  </si>
  <si>
    <t>Instalación de equipo Tecnológico</t>
  </si>
  <si>
    <t>VIÁTICOS EJERCIDOS EN EL MES DE JUNIO 2017</t>
  </si>
  <si>
    <t>VIÁTICOS EJERCIDOS EN EL MES DE JULIO 2017</t>
  </si>
  <si>
    <t>VIÁTICOS EJERCIDOS EN EL MES DE AGOSTO 2017</t>
  </si>
  <si>
    <t>VIÁTICOS EJERCIDOS EN EL MES DE SEPTIEMBRE 2017</t>
  </si>
  <si>
    <t>VIÁTICOS EJERCIDOS EN EL MES DE OCTUBRE 2017</t>
  </si>
  <si>
    <t>VIÁTICOS EJERCIDOS EN EL MES DE NOVIEMBRE 2017</t>
  </si>
  <si>
    <t>VIÁTICOS EJERCIDOS EN EL MES DE DICIEMBRE 2017</t>
  </si>
  <si>
    <t>VIÁTICOS EJERCIDOS EN EL MES DE ENERO 2018</t>
  </si>
  <si>
    <t>VIÁTICOS EJERCIDOS EN EL MES DE FEBRERO 2018</t>
  </si>
  <si>
    <t>VIÁTICOS EJERCIDOS EN EL MES DE MARZO 2018</t>
  </si>
  <si>
    <t>VIÁTICOS EJERCIDOS EN EL MES DE ABRIL 2018</t>
  </si>
  <si>
    <t>VIÁTICOS EJERCIDOS EN EL MES DE MAYO 2018</t>
  </si>
  <si>
    <t>VIÁTICOS EJERCIDOS EN EL MES DE JUNIO 2018</t>
  </si>
  <si>
    <t>VIÁTICOS EJERCIDOS EN EL MES DE JULIO 2018</t>
  </si>
  <si>
    <t>VIÁTICOS EJERCIDOS EN EL MES DE AGOSTO 2018</t>
  </si>
  <si>
    <t>VIÁTICOS EJERCIDOS EN EL MES DE SEPTIEMBRE 2018</t>
  </si>
  <si>
    <t>Asistencia a reunion de trabajo en la Division Educacion a distancia de la Facultad de Derecho de la UNAM</t>
  </si>
  <si>
    <t>Departamento Administrativo</t>
  </si>
  <si>
    <t>Asistencia a la inauguracion del Aula Hermana  de la Ciencia de H. Ayuntamiento de Boca del Rio</t>
  </si>
  <si>
    <t>Firma de convenio de colaboracion en la Esc. Cristobal Colon</t>
  </si>
  <si>
    <t>Division Cientifica</t>
  </si>
  <si>
    <t>Sesion Extraordinaria de la Red Nacional de Consejo y Organismos Estatales de Ciencia y Tecnologia a propuesta politica publica de CTI para la siguiente administracion</t>
  </si>
  <si>
    <t>Sesion de trabajo en el Consejo Mexiquense de Ciencia y Tecnologia para continuidad de trabajos conjuntos en proyectos de apropiacion social de la ciencia</t>
  </si>
  <si>
    <t>Sesion de trabajo en la Direccion Ejecutiva de la REDNACECYT A.C.</t>
  </si>
  <si>
    <t>Firma de convenio de colaboracion en la Universidad Cristobal Colon</t>
  </si>
  <si>
    <t>Reuniones de asesoria en el Foro Consultivo Cientifico y Tecnologico A.C.</t>
  </si>
  <si>
    <t>Reunion en el CONACYT con la Mtra Ivonne Olivares Teran, Subdirectora de Promocion y Difusion</t>
  </si>
  <si>
    <t>VIÁTICOS EJERCIDOS EN EL MES DE OCTUBRE 2018</t>
  </si>
  <si>
    <t>Reunion con el LEP Alejandro Correa Valdivia, Director de la Escuela Primaria Estatal "Jose Maria Morelos" y Reunion en el H.Ayuntamiento de Perote</t>
  </si>
  <si>
    <t>Reunion de trabajo en el H. Ayuntamiento de Vercruz</t>
  </si>
  <si>
    <t>Reunion de trabajo en la Facultad de Derecho de la Universidad Nacional Autonoma de Mexico</t>
  </si>
  <si>
    <t>Reunion en la Division de Educacion a Distancia de la Facultad de Derecho de la UNAM</t>
  </si>
  <si>
    <t>División Cietífica</t>
  </si>
  <si>
    <t>Asistencia al Congreso Nacional de Innovacion y Desarrollo Regional por parte de la REDNACECYT A.C</t>
  </si>
  <si>
    <t>Cancun</t>
  </si>
  <si>
    <t>VIÁTICOS EJERCIDOS EN EL MES DE NOVIEMBRE 2018</t>
  </si>
  <si>
    <t>Reunion del Director General en la Division de Educacion a Distancia de la Facultad de Derecho de la UNAM</t>
  </si>
  <si>
    <t>Traslado de la Cd. De Xalapa al Aeropuerto de Veracruz para asistir al Congreso Nacional de Innovacion y Desarrollo Regional por parte de la REDNACECYT A.C</t>
  </si>
  <si>
    <t>Representacion del Director General en la entrega del "Premio Veracruzano a la Calidad 2018" que otorga el Consejo Coordinador Empresarial</t>
  </si>
  <si>
    <t>Asistencia a la Primera Sesion de Consejo Tecnico FOMIX en Boca del Rio, Ver</t>
  </si>
  <si>
    <t>Reunion de trabajo con personal del área de vinculacion del Instituto Tecnologico de Veracruz</t>
  </si>
  <si>
    <t>VIÁTICOS EJERCIDOS EN EL MES DE DICIEMBRE 2018</t>
  </si>
  <si>
    <t>En este mes no se presento pago</t>
  </si>
  <si>
    <t>VIÁTICOS EJERCIDOS EN EL MES DE ENERO 2019</t>
  </si>
  <si>
    <t>VIÁTICOS EJERCIDOS EN EL MES DE FEBRERO 2019</t>
  </si>
  <si>
    <t>VIÁTICOS EJERCIDOS EN EL MES DE MARZO 2019</t>
  </si>
  <si>
    <t>VIÁTICOS EJERCIDOS EN EL MES DE ABRIL 2019</t>
  </si>
  <si>
    <t>CAPACITACIÓN E INAUGURACIÓN DEL AULA HERMANA DE LA CIENCIA, VERACRUZ, VER</t>
  </si>
  <si>
    <t>OPLE</t>
  </si>
  <si>
    <t>CAPACITACIÓN E INAUGURACIÓN DEL AULA HERMANA DE LA CIENCIA, TLACOLULAN VER</t>
  </si>
  <si>
    <t>INAUGURACIÓN DEL AULA HERMANA DE LA CIENCIA, VERACRUZ,  VER</t>
  </si>
  <si>
    <t>REUNION DE TRABAJO CON PERSONAL DIRECTIVO DE LA FACT DE FISICA DE LA UV</t>
  </si>
  <si>
    <t>REUNION DE TRABAJO CON EL SECRETARIO TECNICO DEL CONSEJO INTERINSTITUCIONAL VERACRUZANO DE EDUCACIÓN PARA TRABAJOS CONTINUOSEN MATERIA DE CTI</t>
  </si>
  <si>
    <t>ASISTIR A LA PRIMERA SESION ORDINARIA DE LA RED NACIONAL DE CONSEJOS Y ORGANISMOS ESTATALES DE CIENCIA Y TECNOLOGIA AC</t>
  </si>
  <si>
    <t>ASISTIR A LA PREMIACION DEL CONSURSO JUVENIL REPORTAJE CIENTIFICO "HURACANES FENOMENOS QUE IMPACTAN MAS ALLA DE LA TIERRA"</t>
  </si>
  <si>
    <t>ASISTIR EN REPRESENTACIÓN DEL DIRECTOR GENERAL A LA REUNION ORDINARIA 2019 DEL COMITÉ EXTERNO DE EVALUACION DEL CODIGO DE POSTGRADOS CAMPUS, VER</t>
  </si>
  <si>
    <t>EVENTO "XOCHITLALLIS, TOTOMOCHAPA 2019" ITZ</t>
  </si>
  <si>
    <t>Zongolica</t>
  </si>
  <si>
    <t>ALIMENTOS, HOSPEDAJE, PASAJES Y TRASPORTE LOCAL PARA TRAMITE DE VISA PARA PODER ASISTIR A LA FERIA INTERNACIONAL DE CIENCIA E INGENIERIA (PHOENIX, ARIZONA)</t>
  </si>
  <si>
    <t>ASISTENCIA AL INSTITUTO TECNOLOGICO SUPERIOR DE SAN ANDRES TUXTLA PARA REUNION DE TRABAJO CON RESPONSABLES DE PROYECTOS</t>
  </si>
  <si>
    <t>COVERSATORIO PARA ANALISIS DEL SISTEMA NACIONAL DE CTI, DIRIGIDO POR LA COMISIÓN DE CTI DE LA LXIV LEGISLATURA DE  LA CAMARA DE DIPUTADOS EN COORDINACION CON EL FORO CONSULTIVO CIENTIFICO Y TECNOLOGICO AC</t>
  </si>
  <si>
    <t>ASISTIR AL INSTITUTO TECNOLOGICO SUPERIOR DE COATZACOALCOS PARA VISITA IN SITU CON LOS RESPONSABLES Y REPRESENTANTE LEGAL DEL PROYECTO CON CLAVE VER-2017-03-293530, PARA LA REVISION DE AVANCE DE LA SEGUNDA ETAPA</t>
  </si>
  <si>
    <t>ACOMPAÑAMIENTO A LOS PARTICIPANTES A LA FERIA INTERNACIONAL DE CIENCIAS E INGENIERÍAS 2019</t>
  </si>
  <si>
    <t>Phoenix</t>
  </si>
  <si>
    <t>Arizona</t>
  </si>
  <si>
    <t>Boletos de avion</t>
  </si>
  <si>
    <t>Acceso a evento</t>
  </si>
  <si>
    <t>REUNIÓN CON LA DRA MARIA ELENA ÁLVAREZ-BUYLLA ROCES, DIRECTORA GENERAL DEL CONACYT</t>
  </si>
  <si>
    <t>Ingresos Propios</t>
  </si>
  <si>
    <t>Boletos de autobus</t>
  </si>
  <si>
    <t>REUNION CON LA DRA. ELSA MARGARITA DE LOURDES BLUM VALENZUELA, DIRECTORA ADJUNTA DE DESARROLLO REGIONAL DE CONACYT, Y POR LA TARDE REUNIÓN CON EL DIRECTOR ADJUNTO DE CENTROS DE INVESTIGACIÓN DEL CONACYT</t>
  </si>
  <si>
    <t>ASISTIR AL CONVERSATORIO PARA EL ANALISIS DEL SISTEMA NACIONAL DE CTI, FIRMA DE REUNIÓN DE CONVENIO DEL CENTRO DE INVESTIGACIÓN EN INGENIERIA Y CIENCIAS APLICADAS DE LA UAEM Y REUNIONES DE TRABAJO CON DIRECTIVOS DEL CONACYT</t>
  </si>
  <si>
    <t>REUNIONES DE TRABAJO CON DIRECTIVOS DEL CONACYT POR LA MAÑANA Y POR LA TARDE REUNIÓN CON PERSONAL DE ALGUNOS CONSEJOS ESTATALES DE CIENCIA Y TECNOLOGIA PARA RECIBIR ASESORIA SOBRE PROYECTOS DE CT</t>
  </si>
  <si>
    <t>REUNIÓN CON LOS MIEMBROS DE LA RED TEMÁTICA DE SUSTENTABILIDAD ENERGÉTICA, MEDIO AMBIENTE Y SOCIEDAD DEL CENTRO DE INVESTIGACIONES EN INGENIERÍA Y CIENCIAS APLICADAS DE LA UAEM</t>
  </si>
  <si>
    <t>Cuernavaca</t>
  </si>
  <si>
    <t>VISITAS A LA INSTALACIONES DEL IMPI, CON EL OBJETIVO DE RENOVACIÓN DE CONTRATO, ASÍ COMO A LAS INSTALACIONES DEL PLANETARIO, CON LA FINALIDAD DE RECOPILAR IDEAS PARA EL DESARROLLO DEL MUSEO DE CIENCIA Y TECNOLOGÍA DEL ESTADO DE VERACRUZ</t>
  </si>
  <si>
    <t>Boca del Río</t>
  </si>
  <si>
    <t>ASISTIR EN REPRESENTACIÓN DEL DIRECTOR GENERAL DEL COVEICYDET A LA INAURACIÓN Y REPRESENTACIÓN DEL PLANETARIO VENTANA AL COSMOS</t>
  </si>
  <si>
    <t>ACUDIR EN REPRESENTACIÓN DE LA JEFATURA DE LA DDC EN EL EVENTO DE INAUGURACIÓN SNCyT 2019 DEL ITS ZONGOLICA: PRESENTAR LA CONFERENCIA: "SISTEMA DUAL: SOLUCIONES ENFOCADAS A LA CIENCIA Y A LA TECNOLOGÍA; REALIZA UNA REUNIÓN DE VINCULACIÓN CON LA DIRECCIÓN DEL ITS ZONGOLICA</t>
  </si>
  <si>
    <t>VIÁTICOS EJERCIDOS EN EL MES DE MAYO 2019</t>
  </si>
  <si>
    <t>VIÁTICOS EJERCIDOS EN EL MES DE JUNIO 2019</t>
  </si>
  <si>
    <t>VIATICOS Y GASTOS DE VIAJE DEL ACOMPAÑAMIENTO A LOS PARTICIPANTES A LA FERIA INTERNACIONAL DE CIENCIAS E INGENIERÍAS 2019</t>
  </si>
  <si>
    <t>GASTOS DE ALIMENTACIÓN Y TRASLADOS A LOS PARTICIPANTES A LA FERIA INTERNACIONAL DE CIENCIAS E INGENIERÍAS 2019</t>
  </si>
  <si>
    <t>TRASLADO A LAS OFICINAS CENTRALES DE CONACYT, REUNIÓN DE TRABAJO CON LA DRA ELSA MARGARITA BLUM VALENZUELA ENCARGADA DE LOS FONDOS MIXTOS</t>
  </si>
  <si>
    <t>ASISTIR A ENTREVISTA EN PAPANTLA CON EL DR. MIGUEL CRUZ IRISSON, JEFE DE LA DIVISIÓN DE ESTADO  SÓLIDO DE LA SOCIEDAD MEXICANA DE FISICA PARA TRATAR ASUNTOS DEL CLÚSTER TECNOLÓGICO, ASISTIR A LA INAUGURACIÓN DE LA REUNIÓN ANUAL 2019 DE LA DIVISIÓN DE ESTADO SÓLIDO DE LA SMF Y ACOMPAÑAMIENTO AL MTRO. JORGE MIGUEL USCANGA VILLALBA, SUBSECRETARIO DE EDUCACIÓN MEDIA SUPERIOR Y SUPERIOR DE LA SEV, A PRESENTACIÓN SOBRE EL CLÚSTER TECNOLÓGICO QUE SE REALIZARÁ EN POZA RICA</t>
  </si>
  <si>
    <t>Papantla y Poza Rica</t>
  </si>
  <si>
    <t>REUNIÓN CON EL SECRETARIO TÉCNICO Y LOS ENLACES DEL CONSEJO INTERISNTITUCIONAL VERACRUZANO DE EDUCACIÓN DE LA SEV</t>
  </si>
  <si>
    <t>ATENDER INVITACIÓN DE ASISTENCIA A LA INAUGURACIÓN DEL CONGRESO NACIONAL DE INSTALACIONES ELECTROMECÁNICA DEL COLEGIO DE INGENIEROS MECÁNICOS Y ELECTRICISTAS</t>
  </si>
  <si>
    <t xml:space="preserve">ASISTIR AL UNDÉCIMO CONGRESO INTERNACIONAL DE INSTALACIONES ELECTROMECÁNICAS, ORGANIZADO POR EL COLEGIO DE INGENIEROS Y ELECTRICISTAS, A.C, </t>
  </si>
  <si>
    <t>SEGUIMIENTO A BECARIOS PROGRAMA JÓVENES CONSTRUYENDO EL FUTURO, PROYECTO COVEICYDET-MICRONA</t>
  </si>
  <si>
    <t>REUNIONES DE TRABAJO LA PRIMERA EN PAPANTLA, VER. CON EL DR. MIGUEL CRUZ IRISSON, JEFE DE LA DIVISIÓN DE ESTADO  SÓLIDO DE LA SOCIEDAD MEXICANA DE FISICA PARA TRATAR ASUNTOS DEL CLÚSTER TECNOLÓGICO, ASISTIR A LA INAUGURACIÓN DE LA REUNIÓN ANUAL 2019 DE LA DIVISIÓN DE ESTADO SÓLIDO DE LA SMF Y LA SEGUNDA EN POZA RICA, EN DONDE SE ACOMPAÑARÁ AL MTRO. JORGE MIGUEL USCANGA VILLALBA, SUBSECRETARIO DE EDUCACIÓN MEDIA SUPERIOR Y SUPERIOR DE LA SEV, A PRESENTACIÓN SOBRE EL CLÚSTER TECNOLÓGICO</t>
  </si>
  <si>
    <t>ASISTIR A LA SEGUNDA SESIÓN EXTRAORDINARIA 2019 DE LA REDNACECYT A.C. Y A LA REUNIÓN DE LA COMISIÓN TÉCNICA DE CIENCIA Y TECNOLOGÍA DE LA CONFERENCIA NACIONAL DE GOBERNANTES EN REPRESENTACIÓN DEL GOBERNADOR DEL ESTADO DE VERACRUZ</t>
  </si>
  <si>
    <t>CEREMONIA DE GRADUACIÓN DEL INSTITUTO TECNOLOGICO SUPERIOR DE ZONGOLICA GENERACIÓN "2014-2019"</t>
  </si>
  <si>
    <t>Tequila</t>
  </si>
  <si>
    <t>ASISTIR A LA REUNIÓN RELATIVA AL CLÚSTER DEL INSTITUTO POLITÉCNICO NACIONAL EN POZA RICA</t>
  </si>
  <si>
    <t>ATENDER INVITACIÓN DE ASISTENCIA COMO INTEGRANTE DE LA REDNACECYT A LA CONVENCIÓN NACIONAL DE INDUSTRIALES; CNI2019 DE LA CÁMARA NACIONAL DE LA INDUSTRIA DE TRANSFORMACIÓN. POR ASUNTOS PERSONALES SE SANDRÁ DE CUERNAVACA, MORELOS</t>
  </si>
  <si>
    <t>PRESIDIR LA INSTALACIÓN DE LA COMISIÓN DE VINCULACIÓN DEL SECTOR EDUCATIVO CON LOS SECTORES PRODUCTIVOS Y DE SERVICIOS DEL ESTADO (COSVIN) DEPENDIENTE DEL CONSEJO INTERINSTITUCIONAL VERACRUZANO DE EDUCACIÓN</t>
  </si>
  <si>
    <t>ASISTIR A LA INSTALACIÓN DE LA COMISIÓN DE VINCULACIÓN DEL SECTOR EDUCATIVO CON LOS SECTORES PRODUCTIVOS Y DE SERVICIOS DEL ESTADO (COSVIN) DEPENDIENTE DEL CONSEJO INTERINSTITUCIONAL VERACRUZANO DE EDUCACIÓN</t>
  </si>
  <si>
    <t>Consultoria de Difusión</t>
  </si>
  <si>
    <t>LEVANTAMIENTO DE EVIDENCIA FOTOGRÁFICA PARA LA INSTAURACIÓN DE LA COMISIÓN DE VINCULACIÓN DEL SECTOR EDUCATIVO CON LOS SECTORES PRODUCTIVOS Y DE SERVICIOS, EN TENARIS TAMSA</t>
  </si>
  <si>
    <t>ASISTIR A LA CEREMONIA DE GRADUACIÓN DEL INSTITUTO TECNOLÓGICO SUPERIOR DE POZA RICA EN REPRESENTACIÓN DEL DIRECTOR GENERAL DEL COVEICYDET, DR. DARWIN MAYORGA CRUZ</t>
  </si>
  <si>
    <t>ASISTENCIA EN REPRESENTACIÓN DEL GOBERNADOR A LA PRIMERA SESIÓN ORDINARIA DE LA JUNTA DE GOBIERNO DEL CENTRO DE INVESTIGACIONES Y ESTUDIOS SUPERIORES EN ANTROPOLOGÍA (CIESAS)</t>
  </si>
  <si>
    <t>ASISTIR A INFORME DE ACTIVIDADES 2018 Y A LA TOMA DE PROTESTA DE LA DRA. VERÓNICA LANGO REYNOSO COMO DIRECTORA DEL CAMPUS VERACRUZ DEL COLEGIO DE POSTGRADOS DURANTE EL PERIODO 2019-2021</t>
  </si>
  <si>
    <t>ASISTENCIA AL INFORME DE ACTIVIDADES 2018 Y A LA TOMA DE PROTESTA DE LA DRA. VERÓNICA LANGO REYNOSO COMO DIRECTORA DEL CAMPUS VERACRUZ DEL COLEGIO DE POSTGRADOS DIRAMYE 2019-2021</t>
  </si>
  <si>
    <t>ASISTIR A REUNIÓN CON DIRECTIVOS DE LA UNIVERSIDAD TECNOLÓGICA DE GUTIERREZ ZAMORA, PARA SU PARTICIPACIÓN EN EL CLÚSTER TECNOLÓGICO DEL NORTE DEL ESTADO DE VERACRUZ (PROYECTO DE LOS BARRILES AL TALENTO) Y POSTERIORMENTE RECORRIDO POR EL CLÚSTER EN POZA RICA, VER</t>
  </si>
  <si>
    <t>ASISTIR AL CONGRESO INTERNACIONAL DE INNOVACIÓN Y TECNOLOGÍA CIFCA 2019, CON SEDE EN LAS INSTALACIONES DEL INSTITUTO TECNOLÓGICO DE ÚRSULO GALVÁN</t>
  </si>
  <si>
    <t>Úrsulo Galván</t>
  </si>
  <si>
    <t>ASISTIR A LA INSTALACIÓN DE LA COMISIÓN DE VINCULACIÓN DEL SECTOR EDUCATIVO CON LOS SECTORES PRODUCTIVOS Y DE SERVICIOS DEL ESTADO (COSVIN) DEPENDIENTE DEL CIVE</t>
  </si>
  <si>
    <t>ASISTIR A LA INAUGURACIÓN DEL CONGRESO INTERNACIONAL DE INNOVACIÓN Y TECNOLOGÍA CIFCA 2019 ORGANIZADO POR LA RED IBEROAMERICANA DE ACADEMIAS DE INVESTIGACIÓN REDIBAI Y REALIZAR UN  PONENCIA SOBRE EL QUEHACER DEL COVEICYDET</t>
  </si>
  <si>
    <t>ATENDER LA INVITACIÓN DE ASISTENCIA COMO INTEGRANTE DE LA REDNACECYT A LA CONVENCIÓN NACIONAL DE INDUSTRIALES; CNI2019 DE LA CAMARA NACIONAL DE LA INDUSTRIA DE TRANSFORMACIÓN. POR ASUNTOS PERSONALES SE SALDRÁ DE CUERNAVACA, MORELOS</t>
  </si>
  <si>
    <t>ASISTIR A LA TERCERA REUNIÓN DEL COMITÉ ORGANIZADOR DE LA XXXII REUNIÓN CIENTÍFICA - TECNOLÓGICA FORESTAL Y AGROPECUARIA VERACRUZ 2019, IV CONGRESO MEXICANO DE INVESTIGACIÓN EN CÍTRICOS 2019 Y EL FORO DE TECNOLOGÍA AGRÍCOLA DEL CAMPO EXPERIMENTAL COTAXTLA</t>
  </si>
  <si>
    <t>REUNIÓN DE TRABAJO CON LA EMPRESA ESTUDIO COSTO E INFRASTRUCTURA SA DE CV</t>
  </si>
  <si>
    <t>VIÁTICOS EJERCIDOS EN EL MES DE JULIO 2019</t>
  </si>
  <si>
    <t>TERCERA SESIÓN ORDINARIA 2019 DE LA REDNACECYT, PRIMERA SESIÓN ORDINARIA 2019 DE LA CONFERENCIA NACIONAL DE CIENCIA, TECNOLOGIA E INNOVACIÓN , FORO NACIONAL DE HUMANIDADES, CIENCIA Y TECNOLOGÍA EN MÉXICO, PRESENTE Y FUTURO. PRIMER FORO SOBRE CÓDIGO DE RED Y ECONOMÍA VERDE Y SEGUNDA ASAMBLEA DE LA ASOCIACIÓN DE FUNCIONARIOS ESTATALES DE ENERGIA AC</t>
  </si>
  <si>
    <t>Oaxaca, Colima y México</t>
  </si>
  <si>
    <t>ASISTIR A LA ENTREGA POR PARTE DEL H. AYUNTAMIENTO DE BOCA DEL RÍO DEL PLANETARIO AL FINALIZAR EL COMODATO DEL  MISMO</t>
  </si>
  <si>
    <t>Mérida</t>
  </si>
  <si>
    <t>ASISTENCIA AL FORO REGIONAL SURESTE Y REUNIÓN DE TRABAJO EN EL CENTRO DE INVESTIGACIÓN Y ESTUDIOS AVANZADOS EN MERIDA</t>
  </si>
  <si>
    <t>ASISTIR COMO PONENTE AL FORO REGIONAL SURESTE EN LA CD. DE MERIDA, YUCATÁN</t>
  </si>
  <si>
    <t>REUNION DE TRABAJO CON EL DIRECTOR DEL INSTITUTO TECNOLOGICO DE SAN ANDRES</t>
  </si>
  <si>
    <t>San Andrés</t>
  </si>
  <si>
    <t>COMPRA DE BOLETOS DE AVIÓN AL ING. SERGIO DEL VALLE MÉNDEZ QUIEN ASISTIRÁ COMO PONENTE AL FORO REGIONAL SURESTE EN LA CD. DE MERIDA, YUCATÁN</t>
  </si>
  <si>
    <t>ASISTIR A LA VISITA DEL LABORATORIO CIEFSA Y REUNION DE TRABAJO CON EL GERENTE GENERAL DE LAS INSTALACIONES</t>
  </si>
  <si>
    <t>Estacionamiento</t>
  </si>
  <si>
    <t>ASISTIR A VISITA AL LABORATORIO CIEFSA, CON LA FINALIDAD DE DETERMINAR SU CALIDAD DE COMBUSTIBLES, ASÍ COMO CONOCER LAS INSTALACIONE, EQUIPOS Y LA DISTRIBUCIÓN DE DICHO LABORATORIO, DE IGUAL FORMA SE ASISTIRÁ A REUNIÓN CON EL DR. ANDRÉS GUTIÉRREZ TORRES, DIRECTOR GENERAL, SOBRE L A PERSPECTIVA DE NEGOCIOS DEL LABORATORIO</t>
  </si>
  <si>
    <t>ASISTIR A FORO DEL 35 ANIVERSARIO DEL SISTEMA NACIONAL DE INVESTIGADORES, EVENTO CONMEMORATIVO EN RECONOCIMIENTO A LAS Y LOS INVESTIGADORES NACIONALESQUE HAN SIDO PARTE DE SU TRAYECTORIA</t>
  </si>
  <si>
    <t>Tlaxcala</t>
  </si>
  <si>
    <t>ASISTIR AL ACTO DE INAUGURACIÓN Y MESA REDONDA PARA CANCELAR LOS 35 AÑOS DEL SISTEMA NACIONAL DE INVESTIGADORES</t>
  </si>
  <si>
    <t>APOYO EN EL TRASLADO EN VEHÍCULO OFICIAL PARA ASISTIR AL 35 ANIVERSARIO  DEL SISTEMA NACIONAL DE INVESTIGADORES</t>
  </si>
  <si>
    <t>INVITACIÓN DE LA DIRECCIÓN REGIONAL SUR-ORIENTE DE CONACYT PARA ASISTIR AL FORO POR EL 35 ANIVERSARIO DEL SISTEMA NACIONAL DE INVESTIGADORES</t>
  </si>
  <si>
    <t>REALIZAR REUNIÓN Y RECORRIDO POR EL LABORATORIO CIEFSA PARA COLABORACIÓN INSTITUCIONAL, ASISTIR A LA REUNIÓN INFORMATIVA DE LA CONVOCATORIA 2019 DEL FONDO MÉXICO-CHILE Y ASISTIR A REUNIÓN DE TRABAJO ENTRE LOS MIEMBROS DE LA REDNACECYT Y LA DIRECTORA GENERAL DEL CONACYT</t>
  </si>
  <si>
    <t>REALIZAR REUNIÓN Y RECORRIDO POR EL LABORATORIO CIEFSA PARA COLABORACIÓN INSTITUCIONAL</t>
  </si>
  <si>
    <t>VIÁTICOS EJERCIDOS EN EL MES DE AGOSTO 2019</t>
  </si>
  <si>
    <t>VIÁTICOS EJERCIDOS EN EL MES DE SEPTIEMBRE 2019</t>
  </si>
  <si>
    <t>ASISTIR COMO REPRESENTANTE DEL COVEICYDET A REALIZAR REUNIÓN DE SEGUIMIENTO EN EL LABORATORIO CIEFSA PARA COLABORACIÓN INSTITUCIONAL Y RECEPCIÓN DE INSTRUMENTOS BANCARIOS PARA LOS BENEFICIARIOS DE LA CONVOCATORIA 2019 CONACYT REGIONAL SUR-ORIENTE</t>
  </si>
  <si>
    <t>GASTOS DE ALIMENTOS DE PERSONAL QUE APOYO CON EL TRASLADO PARA LA ASISTENCIA A LA CEREMONIA DE BIENVENIDA A ESTUDIANTES DE NUEVO INGRESO AL PROGRAMA DE POSGRADO EN AGROSISTEMAS TROPICALES (MAESTRÍA Y DOCTORADO)</t>
  </si>
  <si>
    <t>ASISTENCIA A LA REUNIÓN DE INTEGRACIÓN DEL CONSEJO DE VINCULACIÓN DEL INSTITUTO SUPERIOR DE MISANTLA EN REPRESENTACIÓN DEL DR. DARWIN MAYORGA CRUZ, DIRECTOR GENERAL DEL COVEICYDET</t>
  </si>
  <si>
    <t>Misantla</t>
  </si>
  <si>
    <t>LANZAMIENTO DEL "PROGRAMA NACIONAL DE FORMACIÓN Y CERTIFICACIÓN DE TECNOLÓGOS" EN EL AUDITORIO DEL INSTITUTO MEXICANO DEL PETRÓLEO EN LA CDMX</t>
  </si>
  <si>
    <t>Secretaría técnica</t>
  </si>
  <si>
    <t>RECORRIDOS EN LA CIUDADES EN QUERÉTARO Y MÉXICO, CON LA FINALIDAD DE OBSERVAR LAS BUENAS PRÁCTICAS EN EMPRESAS E INSTITUCIONES DE RENOMBRE NACIONAL Y CON EL OBJETIVO DE IMPLEMENTARLAS EN LOS PLANTELES QUE CONFORMAN EL SISTEMA DE EDUCACIÓN SUPERIOR TECNOLÓGICA EN EL ESTADO DE VERACRUZ, EN ATENCIÓN A LA INVITACIÓN DE LA DIRECCIÓN DE EDUCACIÓN TECNOLÓGICA</t>
  </si>
  <si>
    <t>Querétaro y CDMX</t>
  </si>
  <si>
    <t>ENTREGA DE INVITACIONES PARA LA PRESENTACIÓN DE LA CONVOCATORIA 2019-1 DEL PROGRAMA ESTRATÉGICO NACIONAL DE TECNOLOGÍA E INNOVACIÓN ABIERTA (PENTA)</t>
  </si>
  <si>
    <t>Martínez de la Torre</t>
  </si>
  <si>
    <t>ASISTIR A LAS CONCLUSIONES DE LA REUNIÓN NACIONAL "CIENCIA, UN DERECHO HUMANO" ORGANIZADO POR UNESCO MÉXICO Y AL LANZAMIENTO DEL "PROGRAMA NACIONAL DE FORMACIÓN Y CERTIFICACIÓN DE TECNOLÓGOS"</t>
  </si>
  <si>
    <t>Hidalgo y CDMX</t>
  </si>
  <si>
    <t>ASISTENCIA A LA CEREMONIA DE BIENVENID A ESTUDIANTES DE NUEVO INGRESO AL PROGRAMA DE POSGRADO EN AGROSISTEMAS TROPICALES (MAESTRÍA Y DOCTORADO)</t>
  </si>
  <si>
    <t>EVENTO "CASA ABIERTA" EN EL INSTITUTO DE ECOLOGÍA  (ALIMENTACIÓN PARA 5 PERSONAS)</t>
  </si>
  <si>
    <t>REALIZAR EL TALLER DE FORTALECIMIENTO A LA INVENCIÓN VERACRUZANA MÓDULOS I Y II EN LA CD DE NARANJOS , VER EL DÍA 12 DE SEPTIEMBRE Y REALIZAR UNA VISITAR A LOS INVENTORES INSCRITOS EN EL TALLER INTENSIVO DE REDACCIÓN DE PANTENTES DE LA UTGZ EL DÍA 13 DE SEPTIEMBRE EN GUTIÉRREZ ZAMORA , VER</t>
  </si>
  <si>
    <t>Naranjo y Guiérrez Zamora, Ver</t>
  </si>
  <si>
    <t>EVENTO "CASA ABIERTA" EN EL INSTITUTO DE ECOLOGÍA (COMPLEMENTO ALIMENTACIÓN PARA 5 PERSONAS)</t>
  </si>
  <si>
    <t>Unidad de Género</t>
  </si>
  <si>
    <t>ASISTENCIA A FORO PROIGUALDAD 2019-2024, ORGANIZADO POR INMUJERES Y CONVOCADO POR EL INSTITUTO VERACRUZANO DE LAS MUJERES PARA PARTICIPAR EN LA MESA VIOLENCIAS HACIA LA MUJER</t>
  </si>
  <si>
    <t>ASISTIR AL LANZAMIENTO DEL "PROGRAMA NACIONAL DE FORMACIÓN Y CERTIFICACIÓN DE TECNÓLOGOS" EN EL AUDITORIO DEL INSTITUTO MEXICANO DEL PETRÓLEO EN LA CD DE MÉXICO</t>
  </si>
  <si>
    <t>REALIZAR EL TALLER DE FORTALECIMIENTO A LA INVENCIÓN VERACRUZANA MÓDULOS I Y II EN LA CD DE NARANJOS , VER EL DÍA 12 DE SEPTIEMBRE Y REALIZAR UNA VISITAR A LOS INVENTORES INSCRITOS EN EL TALLER INTENSIVO DE REDACCIÓN DE PANTENTES DE LA UTGZ EL DÍA 13 DE SEPTIEMBRE EN GUIÉRREZ ZAMORA, VER</t>
  </si>
  <si>
    <t>REALIZAR EL TALLER DE FORTALECIMIENTO A LA INVENCIÓN VERACRUZANA MÓDULOS  II EN LA CD DE POZA RICA, VER</t>
  </si>
  <si>
    <t>REUNIÓN DE INSTALACIÓN DEL CONSEJO DE VINCULACIÓN DEL INSTITUTO TECNOLÓGICO SUPERIOR DE MARTÍNEZ DE LA TORRE</t>
  </si>
  <si>
    <t>PARTICIPAR EN LA COFERENCIA "YES, YO ELIJO SER", MEDIANTE LA PRESENTACIÓN Y DIFUSIÓN DE ACTIVIDADES E INFORMACIÓN PROPIAS DE LA UNIDAD DE GÉNERO Y DEL COVEICYDET</t>
  </si>
  <si>
    <t>PRESENTACIÓN DE LA CONVOCATORIA 2019-1 DEL PROGRAMA ESTRATÉGICO NACIONAL DE TECNOLOGÍA E INNOVACIÓN ABIERTA (PENTA)</t>
  </si>
  <si>
    <t>ASISTIR AL EVENTO "CASA ABIERTA" EN EL INSTITUTO DE ECOLOGÍA</t>
  </si>
  <si>
    <t>REUNIÓN DE TRABAJO CON EL DIRECTOR DEL INSTITUTO TECNOLÓGICO DE SAN ANDRÉS</t>
  </si>
  <si>
    <t>San Andres</t>
  </si>
  <si>
    <t>Gtos sin comprobar</t>
  </si>
  <si>
    <t>VIÁTICOS EJERCIDOS EN EL MES DE OCTUBRE 2019</t>
  </si>
  <si>
    <t>VIÁTICOS EJERCIDOS EN EL MES DE NOVIEMBRE 2019</t>
  </si>
  <si>
    <t>VIÁTICOS EJERCIDOS EN EL MES DE DICIEMBRE 2019</t>
  </si>
  <si>
    <t>REALIZAR EL TALLER DE FORTALECIMIENTO A LA INVENCIÓN VERACRUZANA MÓDULOS II EN LA CD DE POZA RICA, VER</t>
  </si>
  <si>
    <t>ASISTIR A LA I CUMBRE INTERESTATAL DE INNOVACIÓN Y CIBERSEGURIDAD, ORGANIZADA POR LA SECRETARÍA DE INVESTIGACIÓN Y EDUCACIÓN SUPERIOR DEL ESTADO DE YUCATÁN, DÓNDE SE PRESENTARÁN LOS RESULTADOS DE LOS TRABAJOS REALIZADOS POR PARTE DE LA SCT FEDERAL Y CISCO SYSTEMS EN MATERIA DE INNOVACIÓN Y CIBERSEGURIDAD</t>
  </si>
  <si>
    <t>ASISTIR A FORO DE EXPERIENCIAS EN PARQUES CTI: BUENAS PRÁCTICAS, RETOS Y PROSPECTIVA, ORGANIZADO POR LA RED NACIONAL DE CONSEJOS Y ORGANISMOS ESTATALES DE CIENCIA Y TECNOLOGÍA AC (REDNACECYT) EN COLABORACIÓN CON EL GOBIERNO DEL ESTADO DE SAN LUIS POTOSI, A TRAVÉS DE LA SECRETARÍA DE DESRROLLO ECONÓMICO, LA SECRETARÍA DE EDUCACIÓN DE GOBIERNO DEL ESTADO Y EL CONSEJO DE CIENCIA Y TECNOLOGÍA</t>
  </si>
  <si>
    <t>San Luis Potosi</t>
  </si>
  <si>
    <t>ASISTIR AL 5TO ENCUENTRO Y 3ER CONGRESO INTERNACIONAL DE LA RED SUMAS</t>
  </si>
  <si>
    <t>ASISTENCIA EN REPRESENTACIÓN DEL C. GOBERNADOR DEL ESTADO DE VERACRUZ AL XXXII CONGRESO NACIONAL DE LA SOCIEDAD POLIMÉRICA DE MÉXICO</t>
  </si>
  <si>
    <t>REALIZAR EL TALLER DE FORTALECIMIENTO A LA INVENCIÓN VERACRUZANA MÓDULOS III Y IV EN LA CD DE POZA RICA, VER</t>
  </si>
  <si>
    <t>ASISTIR COMO REPRESENTANTE DEL COVEICYDET Y MIEMBRO ACTIVO DE LA REDNACECYT , AC A: REUNIÓN DE TRABAJO CON LA COMISIÓN DE CIENCIA Y TECNOLOGÍA DE LA H. CAMARA DE DIPUTADOS DE LA LXIII LEGISLATURA Y AL FORO DE EXPERIENCIAS EN PARQUES CTI: BUENAS PRÁCTICAS, RETOS Y PROSPECTIVA</t>
  </si>
  <si>
    <t>CDMX y San Luis Potosi</t>
  </si>
  <si>
    <t>IMPARTIR UNA CONFERENCIA SOBRE OBJETIVOS DE DESARROLLO SOSTENIBLE REYOS Y OPORTUNIDADES EN EL ESTADO DE VERACRUZ EN EL QUINTO ENCUENTRO INTERNACIONAL DE LA RED TEMÁTICA DE SUSTENTABILIDAD ENERGÉTICA, MEDIO AMBIENTE YSOCIEDAD; Y PARTICIPAR EN LA MESA DE TRABAJO CON EXPERTOS DE LA RED SUMAS AC</t>
  </si>
  <si>
    <t>5TO ENCUENTRO DE LA RED TEMÁTICA DE SUSTENTABILIDAD ENERGÉTICA, MEDIO AMBIENTE Y SOCIEDAD</t>
  </si>
  <si>
    <t>ENTREGA DE OFICIOS A EMPRESAS EN BOCA DEL RIO, VER</t>
  </si>
  <si>
    <t>ASISTIR COMO REPRESENTANTE DEL COVEICYDET A LA 1ER CUMBRE INTERESTATAL DE INNOVACIÓN Y CIBERSEGURIDAD, ORGANIZADA POR LA SIIES YUCATÁN</t>
  </si>
  <si>
    <t>Yucatán</t>
  </si>
  <si>
    <t>REALIZAR EL TALLER DE FORTALECIMIENTO A LA INVENCIÓN VERACRUZANA MÓDULOS III Y VI EN LA CD DE POZA RICA, VER</t>
  </si>
  <si>
    <t>ASISTIR COMO APOYO EN LA INAUGURACIÓN DE LA SEMANA MUNDIAL DEL ESPACIO MÉXICO 2019 CON EL TEMA "LA LUNA: PORTAL A LAS ESTRELLAS"</t>
  </si>
  <si>
    <t>ASISTIR COMO JURADO CALIFICADOR DE LOS PROYECTOS EN LA 1RA FERIA REGIONAL DE HUMANIDADES, CIENCIA Y TECNOLOGÍA TECH19, EN SANTA ANNA, ATZACAN. VER</t>
  </si>
  <si>
    <t>Santa Anna, Atzacan</t>
  </si>
  <si>
    <t>20 ANIVERSARIO DEL INSTITUTO TECNOLOGICO SUPERIOR DE COATZACOALCOS Y CEREMONIA DE APERTURA DEL "FORO DE EXPERIENCIAS Y BUENAS PRÁCTICAS EN SISTEMAS DE GESTION DE CTI, EN LA CD DE VILLAHERMOSA, TAB</t>
  </si>
  <si>
    <t>Villahermosa</t>
  </si>
  <si>
    <t>APOYO TRASLADOPARA LA ASISTENCIA A LA REUNIÓN PARA LA EVALUACIÓN DE LOS CANDIDATOS AL PREMIO ESTATAL DE CIENCIA Y TECNOLOGIA 2019</t>
  </si>
  <si>
    <t>ASESORIA DE VALORACIÓN DE INVENCIÓN A DOCENTE DEL INSTITUTO TECNOLÓGICO SUPERIOR DE PEROTE</t>
  </si>
  <si>
    <t>REUNIÓN DE TRABAJO Y ENTREGA DE EXPEDIENTES AL JURADO EVALUADOR PARA EL PREMIO ESTATAL DE CIENCIA Y TECNOLOGÍA</t>
  </si>
  <si>
    <t>ASISTENCIA AL 14 CONGRESO ESTATAL DE CIENCIA, TECNOLOGÍA E INNOVACIÓN Y 8° ENCUENTRO DE JÓVENES INVESTIGADORES DEL ESTADO DE MICHOACAN</t>
  </si>
  <si>
    <t>Morelia</t>
  </si>
  <si>
    <t>ASISTIR COMO REPRESENTANTE DEL COVEICYDET A LAS ACTIVIDADES REALIZADAS POR EL 20 ANIVERSARIO DEL INSTITUTO TECNOLÓGICO SUPERIOR DE COATZACOALCOS, ASÍ COMO AL FORO DE EXPERIENCIAS Y BUENAS PRACTICAS EN SISTEMAS DE GESTIÓN DE CTI EN DONDE SE FIRMARÁ UN CONVENIO ESPECÍFICO CON EL CONSEJO DE CIENCIA Y TECNOLOGIA DEL ESTADO DE TABASCO</t>
  </si>
  <si>
    <t>Coatzacoalcos/Villahermosa</t>
  </si>
  <si>
    <t>PARTICIPACIÓN EN LA CUMBRE INTERESTATAL DE INNOVACIÓN Y CIBERSEGURIDAD</t>
  </si>
  <si>
    <t>REALIZAR UNA REUNIÓN CON EL MTRO PEDRO MIGUEL ROSALDO GARCIA, DIRECTOR GENERAL DE INVESTIGACIÓN Y DESARROLLO TECNOLÓGICO EN LA SECRETARÍA DE ENERGÍA Y PARTICIPAR EN LA SEGUNDA SESIÓN ORDINARIA DE LA H. JUNTA DE GOBIERNO DEL CENTRO DE INVESTIGACIONES Y ESTUDIOS SUPERIORES EN ANTROPOLOGÍA SOCIAL</t>
  </si>
  <si>
    <t>CDMX</t>
  </si>
  <si>
    <t>ASISTENCIA A LA 23va. EXPOSICION INTERNACIONAL DEL SECTOR ENERGÉTICO, ORGANIZADA POR LA AGENCIA ESTATAL DE ENERGÍA</t>
  </si>
  <si>
    <t>REALIZAR VALORIZACION DE TECNOLOGIA PATENTADA A PETICIÓN DEL INSTITUTO TECNOLÓGICO SUPERIOR DE MISANTLA</t>
  </si>
  <si>
    <t>VIATICOS PARA REALIZAR VALORACIÓN DE TECNOLOGIA PATENTADA A TECNOLOGICO SUPERIOR DE MISANTLA</t>
  </si>
  <si>
    <t>REALIZAR LAS ACTIVIDADES DEL TALLER DE FORTALECIMIENTO A LA INVENCIÓN VERACRUZANA EN LAS CIUDADES DE TANTOYUCA, NARANJOS Y VERACRUZ</t>
  </si>
  <si>
    <t>Tantoyuca, Naranjos y Veracruz</t>
  </si>
  <si>
    <t xml:space="preserve">TRASLDO DEL PERSONAL DEL COVEICYDET AL AEROPUERTO DE VERACRUZ, CON LA FINALIDAD DE ABORDAR SU AVION Y ASISTIR AL CONGRESO RED OTT "LA INNOVACION FRENTE AL DESARROLLO ECONÓMICO Y SOCIAL DE MEXICO", EN EL INSTITUTO TECNOLOGICO Y DE ESTUDIOS SUPERIORES DE OCCIDENTE (ITESO) UNIVERSIDAD JESUITA DE GUADALAJARA </t>
  </si>
  <si>
    <t>ASISTIR A LA FIRMA DEL CONVENIO DE COLABORACIÓN A CELEBRARSE CON EL INSTITUTO TECNOLÓGICO SUPERIOR DE HUATUSCO</t>
  </si>
  <si>
    <t>Huatusco</t>
  </si>
  <si>
    <t>Consultoria Juridica</t>
  </si>
  <si>
    <t>PRESIDIR LA FIRMA DEL CONVENIO DE COLABORACION ENTRE EL COVEICYDET Y EL INSTITUTO TECNOLOGICO SUPERIOR DE HUATUSCO</t>
  </si>
  <si>
    <t>ASISTIR A LA FIRMA DE CONVENIO DE COLABORACION ENTRE EL INSTITUTO TECNOLOGICO SUPERIOR DE HUATUSCO Y EL COVEICYDET, CON LA FINALIDAD DE SEÑALAR LAS BASES GENERALES PARA ESTABLECER LAS RELACIONES DE COLABORACION ENTRE AMBAS INSTITUCIONES</t>
  </si>
  <si>
    <t>REPRESENTAR AL COVEICYDET COMO MIEMBRO ACTIVO DE LA RED NACIONAL DE CONSEJOS Y ORGANISMOS ESTATALES DE CIENCIA Y TECNOLOGIA, AC. EN LA QUINTA SESION ORDINARIA 2019 DE LA REDNACECYT, DONDE SE SELECCIONARA A LA MESA DIRECTIVA 2020-2021</t>
  </si>
  <si>
    <t>ASISTIR A LA REUNION DE TRABAJO Y VINCULACION CON EL DR ANTONIO VILLANUEVA JIMENEZ, GANADOR DEL AREA I, DEL PREMIO ESTATAL DE CIENCIA Y TECNOLOGIA 2019, CON EL OBJETIVO DE ESTABLECER LAS BASES PARA TRABAJAR EN CONJUNTO</t>
  </si>
  <si>
    <t>ASISTIR AL CONGRESO RED OTT "LA INNOVACION FRENTE AL DESARROLLO ECONOMICO Y SOCIAL DE MEXICO", EN EL INSTITUTO TECNOLOGICO Y DE ESTUDIOS SUPERIORES DE OCCIDENTE (ITESO) UNIVERSIDAD JESUITA DE GUADALAJARA</t>
  </si>
  <si>
    <t>Guadalajara</t>
  </si>
  <si>
    <t>REUNION DE TRABAJO EN LA CIUDAD DE MEXICO CON EL PERSONAL DE CONACYT REFERENTE A CONVOCATORIAS Y PROGRAMAS PARA EL EJERCICIO 2020</t>
  </si>
  <si>
    <t>REUNION DE TRABAJO PARA OBTENER LOS RESULTADOS EMITIDOS POR EL JURADO EVALUADOR DEL PREMIO ESTATAL DE CIENCIA Y TECNOLOGIA 2019</t>
  </si>
  <si>
    <t>VIÁTICOS EJERCIDOS EN EL MES DE ENERO 2020</t>
  </si>
  <si>
    <t>Con base en el Acuerdo 7.3 (2° Ses. Ord. 2019).- Seguimiento de 44 Aulas Hermanas de la Ciencia (División de Desarrollo Científico), se realizará la visita de seguimiento a las Aulas Hermanas ubicadas en los municipio de Pánuco y Chicontepec</t>
  </si>
  <si>
    <t>Pánuco y Chicontepec</t>
  </si>
  <si>
    <t>Asistir en representación de la Dirección General del COVEICYDET a la Primera Sesión Ordinaria 2020, Toma de Protesta de la nueva Mesa Directiva de la REDNACECYT, AC y a la Reunión Nacional de las Humanidades, Ciencias y Tecnología Couhuaila 2020</t>
  </si>
  <si>
    <t>Saltillo</t>
  </si>
  <si>
    <t>Asistir a la Sesión de Capacitación, en seguimiento a la asignación como Responsable Operativo en la convocatoria "Becas CONACYT-Regional Sur Oriente 2020"</t>
  </si>
  <si>
    <t>Asistir a la Sesión de Capacitación, en seguimiento a la convocatoria "Becas CONACYT-Regional Sur Oriente 2020"</t>
  </si>
  <si>
    <t>Reunión de trabajo con los integrantes del Premio Nacional de Ciencia y Tecnologia</t>
  </si>
  <si>
    <t>Representar al Subsecretario de Educación Media Superior y Superior de la Secretaría de Educación de Veracruz en el evento "Banderazo de inauguración de misiones Vasconcelos - CFE Laguna Verde"</t>
  </si>
  <si>
    <t>Palma Sola</t>
  </si>
  <si>
    <t>Con base en el Acuerdo 7.3 (2° Ses. Ord. 2019).- Seguimiento de 44 Aulas Hermanas de la Ciencia (División de Desarrollo Científico), se realizará la visita de seguimiento a las Aulas Hermanas ubicadas en Coatepec, Ver</t>
  </si>
  <si>
    <t>Coatepec</t>
  </si>
  <si>
    <t>VIÁTICOS EJERCIDOS EN EL MES DE FEBRERO 2020</t>
  </si>
  <si>
    <t>Realizar las actividades del Taller de Fortalecimiento a la Invención Veracruzana 2020 en el Instituto Tecnológico Superior de Álamo Temapache</t>
  </si>
  <si>
    <t>Álamo Temapache</t>
  </si>
  <si>
    <t>Realizar actividades del Taller de Fortalecimiento a la Invención Veracruzana 2020 en el Instituto Tecnológico Superior de Álamo Temapache</t>
  </si>
  <si>
    <t>Hospedaje y alimentación para el asistente de la Lic. Humaya Hernández, Directora de R.P. e Institucionales de World Trade and Investment Group que dara una conferencia en el marco de las actividades del "Día del Inventor Mexicano"</t>
  </si>
  <si>
    <t>Realizar actividades del Taller de Fortalecimiento a la Invención Veracruzana 2020 en el Instituto Tecnológico Superior de Huatusco</t>
  </si>
  <si>
    <t>VIÁTICOS EJERCIDOS EN EL MES DE MARZO 2020</t>
  </si>
  <si>
    <t>Con base en el Acuerdo 7.3 (2° Ses. Ord. 2019).- Seguimiento de 44 Aulas Hermanas de la Ciencia (División de Desarrollo Científico), se realizará la visita de seguimiento a las Aulas Hermanas ubicadas en Ojo de Agua, Chavarrillo y Xalapa</t>
  </si>
  <si>
    <t>Ojo de Agua, Chavarrillo y Xalapa</t>
  </si>
  <si>
    <t>Asistir en representación del Director General a la Primera Reunión Ordinaria del Comité Externo COLPOS Campus Veracruz</t>
  </si>
  <si>
    <t>Realizar actividades del Taller de Fortalecimiento a la Invención Veracruzana 2020 en la Universidad Tecnológica de Gutiérrez Zamora</t>
  </si>
  <si>
    <t>Gutiérrez Zamora</t>
  </si>
  <si>
    <t>Realizar actividades del Taller de Fortalecimiento a la Invención Veracruzana 2020 en la Universidad Tecnológica del Sureste de Veracruz</t>
  </si>
  <si>
    <t>Nanchital</t>
  </si>
  <si>
    <t>Otorgar una charla de la Convocatoria de Incorporación de Mujeres Indigenas para el Fortalecimiento Regional 2020</t>
  </si>
  <si>
    <t>Otorgar una charla de la Convocatoria de Incorporación de Mujeres Indigenas para el Fortalecimiento Regional 2020 en las instalaciones del Instituto Tecnologico Superior de Zongolica en el Marco de las Actividades del Taller de Fortalecimiento a la Invención Veracruzana.</t>
  </si>
  <si>
    <t>Realizar actividades del Taller de Fortalecimiento a la Invención Veracruzana</t>
  </si>
  <si>
    <t>Realizar las actividades del Taller de Fortalecimiento a la Invención Veraruzana 2020</t>
  </si>
  <si>
    <t>Realizar las actividades del Taller de Fortalecimiento a la Invención Veracruzana 2020 el Instituto Tecnológico Superior de Zongolica</t>
  </si>
  <si>
    <t>VIÁTICOS EJERCIDOS EN EL MES DE ABRIL 2020</t>
  </si>
  <si>
    <t>EN ESTE MES NO HUBO VIÁTICOS</t>
  </si>
  <si>
    <t>VIÁTICOS EJERCIDOS EN EL MES DE JUNIO 2020</t>
  </si>
  <si>
    <t>VIÁTICOS EJERCIDOS EN EL MES DE MAYO 2020</t>
  </si>
  <si>
    <t>Entrega de oficios</t>
  </si>
  <si>
    <t>VIÁTICOS EJERCIDOS EN EL MES DE JULIO 2020</t>
  </si>
  <si>
    <t>VIÁTICOS EJERCIDOS EN EL MES DE AGOSTO 2020</t>
  </si>
  <si>
    <t>VIÁTICOS EJERCIDOS EN EL MES DE SEPTIEMBRE 2020</t>
  </si>
  <si>
    <t>Asistir a la reunión con el Director de Fomento Agropecuario del H. Ayuntamiento de Misantla para informar y solicitar informacion para el proyecto: "VIGILANCIA TECNOLÓGICA DE LAS ESPECIES MADERABLES DE CEDRO DE LA REGIÓN DE MISANTLA".</t>
  </si>
  <si>
    <t>Misantla, Ver</t>
  </si>
  <si>
    <t>Recabar firmas pendientes en Actas Ordinarias y Extraordinarias del H. Consejo Directivo del COVEICYDET, por parte del Ingeniero Arturo García Salazar, Presiente de la Federación Agronómica de Veracruz, y quien funge como Representante del Sector Agropecuario, en dicho Órgano de Gobierno</t>
  </si>
  <si>
    <t>Perote, Ver</t>
  </si>
  <si>
    <t>VIÁTICOS EJERCIDOS EN EL MES DE OCTUBRE 2020</t>
  </si>
  <si>
    <t>VIÁTICOS EJERCIDOS EN EL MES DE NOVIEMBRE 2020</t>
  </si>
  <si>
    <t>VIÁTICOS EJERCIDOS EN EL MES DE DICIEMBRE 2020</t>
  </si>
  <si>
    <t>VIÁTICOS EJERCIDOS EN EL MES DE ENERO 2021</t>
  </si>
  <si>
    <t>VIÁTICOS EJERCIDOS EN EL MES DE FEBRERO 2021</t>
  </si>
  <si>
    <t>VIÁTICOS EJERCIDOS EN EL MES DE MARZO 2021</t>
  </si>
  <si>
    <t>VIÁTICOS EJERCIDOS EN EL MES DE ABRIL 2021</t>
  </si>
  <si>
    <t>VIÁTICOS EJERCIDOS EN EL MES DE MAYO 2021</t>
  </si>
  <si>
    <t>VIÁTICOS EJERCIDOS EN EL MES DE JUNIO 2021</t>
  </si>
  <si>
    <t xml:space="preserve">Entrega de documentación a Nacional Financiera. </t>
  </si>
  <si>
    <t>VIÁTICOS EJERCIDOS EN EL MES DE JULIO 2021</t>
  </si>
  <si>
    <t>VIÁTICOS EJERCIDOS EN EL MES DE AGOSTO 2021</t>
  </si>
  <si>
    <t>Cuernavaca, Morelos</t>
  </si>
  <si>
    <t>VIÁTICOS EJERCIDOS EN EL MES DE SEPTIEMBRE 2021</t>
  </si>
  <si>
    <t>VIÁTICOS EJERCIDOS EN EL MES DE OCTUBRE 2021</t>
  </si>
  <si>
    <t>GASTOS A COMPROBAR; 06, 07 Y 09 AGOSTO CUERNAVACA, MORELOS, REVISIÓN DE PROYECTO ACADÉMICO REALIZADO EN VINCULACIÓN CON LA UNIVERSIDAD AUTONOMA DE MORELOS</t>
  </si>
  <si>
    <t>GASTOS A COMPROBAR; CDMX 23 JULIO ENTREGA DE INFORMACIÓN A NAFINZA Y CONACYT</t>
  </si>
  <si>
    <t xml:space="preserve">GASTOS A COMPROBAR; 12 OCTUBRE BOCA DEL RIO, ASISTENCIA EN REPRESENTACIÓN DEL DIRECTOR GENERAL A LA EXPO ENERGIA </t>
  </si>
  <si>
    <t>Boca del Río, Ver</t>
  </si>
  <si>
    <t>VIÁTICOS EJERCIDOS EN EL MES DE NOVIEMBRE 2021</t>
  </si>
  <si>
    <t>VIÁTICOS EJERCIDOS EN EL MES DE DICIEMBRE 2021</t>
  </si>
  <si>
    <t>GASTOS A COMPROBAR; 16 NOV TLACOTALPAN ACOMPAÑAMIENTO AL TERCER INFORME DE GOBIERNO DEL ING. CUITLAHUAC GARCÍA JIMÉNEZ</t>
  </si>
  <si>
    <t>Tlacotalpan, Ver</t>
  </si>
  <si>
    <t>VIÁTICOS EJERCIDOS EN EL MES DE ENERO 2022</t>
  </si>
  <si>
    <t>VIÁTICOS EJERCIDOS EN EL MES DE FEBRERO 2022</t>
  </si>
  <si>
    <t>VIÁTICOS EJERCIDOS EN EL MES DE MARZO 2022</t>
  </si>
  <si>
    <t>VIÁTICOS EJERCIDOS EN EL MES DE ABRIL 2022</t>
  </si>
  <si>
    <t xml:space="preserve">Asistencia a ceremonia de graduación </t>
  </si>
  <si>
    <t>Gestión de la dirección genetral para realizar reunión de colaboración y vinculación</t>
  </si>
  <si>
    <t>Xalapa, Ver</t>
  </si>
  <si>
    <t>Asistencia al primer foro veracruzano de ciencia y tecnología</t>
  </si>
  <si>
    <t xml:space="preserve">Asistencia para mejora, investigación y transferencia de tecnología </t>
  </si>
  <si>
    <t>Ixtacuaco, Ver</t>
  </si>
  <si>
    <t>VIÁTICOS EJERCIDOS EN EL MES DE MAYO 2022</t>
  </si>
  <si>
    <t>VIÁTICOS EJERCIDOS EN EL MES DE JUNIO 2022</t>
  </si>
  <si>
    <t xml:space="preserve">Reunión de Vinculación </t>
  </si>
  <si>
    <t>Reunión de Jefaturas de División Técnica</t>
  </si>
  <si>
    <t>Visita al centro de investigación de Micro y nanotecnología</t>
  </si>
  <si>
    <t>Boca Del Río, Ver</t>
  </si>
  <si>
    <t>Reunión de trabajo de dirección general</t>
  </si>
  <si>
    <t xml:space="preserve">Evaluación de Proyectos </t>
  </si>
  <si>
    <t>Alamo, Ver</t>
  </si>
  <si>
    <t>Consultoría de Difusión</t>
  </si>
  <si>
    <t>Macroferia Infantil</t>
  </si>
  <si>
    <t>Tuxpan, Ver</t>
  </si>
  <si>
    <t>Reunión de trabajo en el Acuario de Veracruz</t>
  </si>
  <si>
    <t>Veracruz, Ver</t>
  </si>
  <si>
    <t>Reunión de Dirección General</t>
  </si>
  <si>
    <t>Tierra Blanca, Ver</t>
  </si>
  <si>
    <t>VIÁTICOS EJERCIDOS EN EL MES DE JULIO 2022</t>
  </si>
  <si>
    <t>Reunión de Trabajo</t>
  </si>
  <si>
    <t>Jesús Carranza, Ver</t>
  </si>
  <si>
    <t>VIÁTICOS EJERCIDOS EN EL MES DE AGOSTO 2022</t>
  </si>
  <si>
    <t>VIÁTICOS EJERCIDOS EN EL MES DE SEPTIEMBRE 2022</t>
  </si>
  <si>
    <t>VIÁTICOS EJERCIDOS EN EL MES DE OCTUBRE 2022</t>
  </si>
  <si>
    <t>VIÁTICOS EJERCIDOS EN EL MES DE DICIEMBRE 2022</t>
  </si>
  <si>
    <t>VIÁTICOS EJERCIDOS EN EL MES DE NOVIEMBRE 2022</t>
  </si>
  <si>
    <t>VIÁTICOS EJERCIDOS EN EL MES DE ENERO 2023</t>
  </si>
  <si>
    <t>VIÁTICOS EJERCIDOS EN EL MES DE FEBRERO 2023</t>
  </si>
  <si>
    <t>VIÁTICOS EJERCIDOS EN EL MES DE MARZO 2023</t>
  </si>
  <si>
    <t>Visita de Trabajo</t>
  </si>
  <si>
    <t>Zongolica, Ver</t>
  </si>
  <si>
    <t>Martínez de la Torre, Ver</t>
  </si>
  <si>
    <t>Orizaba, Ver</t>
  </si>
  <si>
    <t>VIÁTICOS EJERCIDOS EN EL MES DE ABRIL 2023</t>
  </si>
  <si>
    <t>VIÁTICOS EJERCIDOS EN EL MES DE JUNIO 2023</t>
  </si>
  <si>
    <t>VIÁTICOS EJERCIDOS EN EL MES DE MAYO 2023</t>
  </si>
  <si>
    <t xml:space="preserve">Inauguración </t>
  </si>
  <si>
    <t>Papantla, Ver</t>
  </si>
  <si>
    <t>Consultoría Jurídica</t>
  </si>
  <si>
    <t>División de Desarrollo Cientifico</t>
  </si>
  <si>
    <t>Chahuapan</t>
  </si>
  <si>
    <t>VIÁTICOS EJERCIDOS EN EL MES DE JULIO 2023</t>
  </si>
  <si>
    <t>VIÁTICOS EJERCIDOS EN EL MES DE AGOSTO 2023</t>
  </si>
  <si>
    <t>Representación</t>
  </si>
  <si>
    <t>Trabajo de Campo</t>
  </si>
  <si>
    <t>VIÁTICOS EJERCIDOS EN EL MES DE SEPTIEMBRE 2023</t>
  </si>
  <si>
    <t>VIÁTICOS EJERCIDOS EN EL MES DE OCTUBRE 2023</t>
  </si>
  <si>
    <t>VIÁTICOS EJERCIDOS EN EL MES DE NOVIEMBRE 2023</t>
  </si>
  <si>
    <t>Visita de trabajo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</si>
</sst>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22">
    <font>
      <sz val="11"/>
      <color theme="1"/>
      <name val="Calibri"/>
      <family val="2"/>
      <scheme val="minor"/>
    </font>
    <font>
      <sz val="8"/>
      <color theme="1"/>
      <name val="Gandhi Sans"/>
      <family val="3"/>
    </font>
    <font>
      <b/>
      <sz val="15"/>
      <color theme="1"/>
      <name val="Gandhi Sans"/>
      <family val="3"/>
    </font>
    <font>
      <b/>
      <sz val="9"/>
      <color theme="1"/>
      <name val="Gandhi Sans"/>
      <family val="3"/>
    </font>
    <font>
      <sz val="9"/>
      <color theme="1"/>
      <name val="Gandhi Sans"/>
      <family val="3"/>
    </font>
    <font>
      <sz val="11"/>
      <color theme="1"/>
      <name val="Gandhi Sans"/>
      <family val="3"/>
    </font>
    <font>
      <b/>
      <sz val="18"/>
      <color theme="1"/>
      <name val="Gandhi Sans"/>
      <family val="3"/>
    </font>
    <font>
      <b/>
      <sz val="9"/>
      <color theme="1"/>
      <name val="Neo Sans Pro"/>
      <family val="2"/>
    </font>
    <font>
      <b/>
      <sz val="18"/>
      <color theme="1"/>
      <name val="Neo Sans Pro"/>
      <family val="2"/>
    </font>
    <font>
      <b/>
      <sz val="16"/>
      <color theme="1"/>
      <name val="Neo Sans Pro"/>
      <family val="2"/>
    </font>
    <font>
      <sz val="8"/>
      <color theme="1"/>
      <name val="Neo Sans Pro"/>
      <family val="2"/>
    </font>
    <font>
      <b/>
      <sz val="14"/>
      <color theme="1"/>
      <name val="Neo Sans Pro"/>
      <family val="2"/>
    </font>
    <font>
      <sz val="9"/>
      <color theme="1"/>
      <name val="Neo Sans Pro"/>
      <family val="2"/>
    </font>
    <font>
      <sz val="11"/>
      <color theme="1"/>
      <name val="Calibri"/>
      <family val="2"/>
      <scheme val="minor"/>
    </font>
    <font>
      <sz val="10"/>
      <name val="Arial"/>
      <family val="2"/>
    </font>
    <font>
      <sz val="10"/>
      <name val="Neo Sans Pro"/>
      <family val="2"/>
    </font>
    <font>
      <sz val="10"/>
      <color theme="1"/>
      <name val="Neo Sans Pro"/>
      <family val="2"/>
    </font>
    <font>
      <b/>
      <sz val="10"/>
      <color theme="1"/>
      <name val="Neo Sans Pro"/>
      <family val="2"/>
    </font>
    <font>
      <b/>
      <sz val="12"/>
      <color theme="1"/>
      <name val="Neo Sans Pro"/>
      <family val="2"/>
    </font>
    <font>
      <sz val="11"/>
      <name val="Calibri"/>
      <family val="2"/>
      <scheme val="minor"/>
    </font>
    <font>
      <b/>
      <sz val="11"/>
      <color theme="1"/>
      <name val="Calibri"/>
      <family val="2"/>
      <scheme val="minor"/>
    </font>
    <font>
      <sz val="11"/>
      <color indexed="8"/>
      <name val="Calibri"/>
      <family val="2"/>
      <scheme val="minor"/>
    </font>
  </fonts>
  <fills count="7">
    <fill>
      <patternFill patternType="none"/>
    </fill>
    <fill>
      <patternFill patternType="gray125"/>
    </fill>
    <fill>
      <patternFill patternType="solid">
        <fgColor theme="0"/>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right/>
      <top/>
      <bottom style="thin">
        <color indexed="64"/>
      </bottom>
      <diagonal/>
    </border>
    <border>
      <left style="thin">
        <color indexed="64"/>
      </left>
      <right/>
      <top style="thin">
        <color indexed="64"/>
      </top>
      <bottom style="thin">
        <color indexed="64"/>
      </bottom>
      <diagonal/>
    </border>
  </borders>
  <cellStyleXfs count="3">
    <xf numFmtId="0" fontId="0" fillId="0" borderId="0"/>
    <xf numFmtId="44" fontId="13" fillId="0" borderId="0" applyFont="0" applyFill="0" applyBorder="0" applyAlignment="0" applyProtection="0"/>
    <xf numFmtId="0" fontId="21" fillId="0" borderId="0"/>
  </cellStyleXfs>
  <cellXfs count="206">
    <xf numFmtId="0" fontId="0" fillId="0" borderId="0" xfId="0"/>
    <xf numFmtId="0" fontId="1" fillId="0" borderId="0" xfId="0" applyFont="1"/>
    <xf numFmtId="0" fontId="4" fillId="0" borderId="3" xfId="0" applyFont="1" applyBorder="1" applyAlignment="1">
      <alignment horizontal="center" vertical="center" wrapText="1"/>
    </xf>
    <xf numFmtId="4" fontId="4" fillId="0" borderId="5" xfId="0" applyNumberFormat="1" applyFont="1" applyBorder="1" applyAlignment="1">
      <alignment horizontal="right" vertical="center" wrapText="1"/>
    </xf>
    <xf numFmtId="0" fontId="1" fillId="0" borderId="0" xfId="0" applyFont="1" applyBorder="1"/>
    <xf numFmtId="0" fontId="4" fillId="0" borderId="3" xfId="0" applyFont="1" applyBorder="1" applyAlignment="1">
      <alignment horizontal="justify" vertical="center" wrapText="1"/>
    </xf>
    <xf numFmtId="16" fontId="4" fillId="0" borderId="3" xfId="0" applyNumberFormat="1" applyFont="1" applyBorder="1" applyAlignment="1">
      <alignment horizontal="center" vertical="center" wrapText="1"/>
    </xf>
    <xf numFmtId="2" fontId="4" fillId="0" borderId="3" xfId="0" applyNumberFormat="1" applyFont="1" applyBorder="1" applyAlignment="1">
      <alignment horizontal="right" vertical="center" wrapText="1"/>
    </xf>
    <xf numFmtId="4" fontId="4" fillId="0" borderId="3" xfId="0" applyNumberFormat="1" applyFont="1" applyBorder="1" applyAlignment="1">
      <alignment horizontal="right" vertical="center" wrapText="1"/>
    </xf>
    <xf numFmtId="44" fontId="4" fillId="0" borderId="3" xfId="0" applyNumberFormat="1" applyFont="1" applyBorder="1" applyAlignment="1">
      <alignment horizontal="center" vertical="center" wrapText="1"/>
    </xf>
    <xf numFmtId="0" fontId="4" fillId="0" borderId="3" xfId="0" applyFont="1" applyBorder="1" applyAlignment="1">
      <alignment horizontal="center" vertical="center"/>
    </xf>
    <xf numFmtId="16" fontId="4" fillId="0" borderId="3" xfId="0" applyNumberFormat="1" applyFont="1" applyBorder="1" applyAlignment="1">
      <alignment horizontal="center" vertical="center"/>
    </xf>
    <xf numFmtId="2" fontId="4" fillId="0" borderId="3" xfId="0" applyNumberFormat="1" applyFont="1" applyBorder="1" applyAlignment="1">
      <alignment horizontal="right" vertical="center"/>
    </xf>
    <xf numFmtId="0" fontId="4" fillId="0" borderId="0" xfId="0" applyFont="1" applyBorder="1" applyAlignment="1">
      <alignment horizontal="center" vertical="center" wrapText="1"/>
    </xf>
    <xf numFmtId="16" fontId="4" fillId="0" borderId="0" xfId="0" applyNumberFormat="1" applyFont="1" applyBorder="1" applyAlignment="1">
      <alignment horizontal="center" vertical="center" wrapText="1"/>
    </xf>
    <xf numFmtId="2" fontId="4" fillId="0" borderId="0" xfId="0" applyNumberFormat="1" applyFont="1" applyBorder="1" applyAlignment="1">
      <alignment horizontal="right" vertical="center" wrapText="1"/>
    </xf>
    <xf numFmtId="4" fontId="4" fillId="0" borderId="0" xfId="0" applyNumberFormat="1" applyFont="1" applyBorder="1" applyAlignment="1">
      <alignment horizontal="right" vertical="center" wrapText="1"/>
    </xf>
    <xf numFmtId="44" fontId="4" fillId="0" borderId="0" xfId="0" applyNumberFormat="1" applyFont="1" applyBorder="1" applyAlignment="1">
      <alignment horizontal="center" vertical="center" wrapText="1"/>
    </xf>
    <xf numFmtId="0" fontId="4" fillId="0" borderId="0" xfId="0" applyFont="1" applyBorder="1" applyAlignment="1">
      <alignment horizontal="justify" vertical="center" wrapText="1"/>
    </xf>
    <xf numFmtId="2" fontId="4" fillId="0" borderId="4" xfId="0" applyNumberFormat="1" applyFont="1" applyBorder="1" applyAlignment="1">
      <alignment horizontal="right" vertical="center" wrapText="1"/>
    </xf>
    <xf numFmtId="0" fontId="4" fillId="0" borderId="3" xfId="0" applyFont="1" applyFill="1" applyBorder="1" applyAlignment="1">
      <alignment horizontal="center" vertical="center" wrapText="1"/>
    </xf>
    <xf numFmtId="0" fontId="5" fillId="0" borderId="0" xfId="0" applyFont="1"/>
    <xf numFmtId="0" fontId="2" fillId="0" borderId="0" xfId="0" applyFont="1" applyAlignment="1">
      <alignment horizontal="left"/>
    </xf>
    <xf numFmtId="0" fontId="3" fillId="2" borderId="0" xfId="0" applyFont="1" applyFill="1" applyBorder="1" applyAlignment="1">
      <alignment horizontal="center" vertical="center" textRotation="90" wrapText="1"/>
    </xf>
    <xf numFmtId="0" fontId="6" fillId="0" borderId="0" xfId="0" applyFont="1" applyAlignment="1">
      <alignment horizontal="left" vertical="center" wrapText="1"/>
    </xf>
    <xf numFmtId="0" fontId="6" fillId="0" borderId="0" xfId="0" applyFont="1" applyAlignment="1">
      <alignment horizontal="left"/>
    </xf>
    <xf numFmtId="0" fontId="6" fillId="0" borderId="0" xfId="0" applyFont="1" applyAlignment="1">
      <alignment horizontal="left" vertical="center" wrapText="1"/>
    </xf>
    <xf numFmtId="0" fontId="6" fillId="0" borderId="0" xfId="0" applyFont="1" applyAlignment="1">
      <alignment horizontal="left"/>
    </xf>
    <xf numFmtId="0" fontId="6" fillId="0" borderId="0" xfId="0" applyFont="1" applyAlignment="1">
      <alignment horizontal="left" vertical="center" wrapText="1"/>
    </xf>
    <xf numFmtId="0" fontId="6" fillId="0" borderId="0" xfId="0" applyFont="1" applyAlignment="1">
      <alignment horizontal="left"/>
    </xf>
    <xf numFmtId="0" fontId="6" fillId="0" borderId="0" xfId="0" applyFont="1" applyAlignment="1">
      <alignment horizontal="left" vertical="center" wrapText="1"/>
    </xf>
    <xf numFmtId="0" fontId="6" fillId="0" borderId="0" xfId="0" applyFont="1" applyAlignment="1">
      <alignment horizontal="left"/>
    </xf>
    <xf numFmtId="0" fontId="10" fillId="0" borderId="0" xfId="0" applyFont="1"/>
    <xf numFmtId="0" fontId="11" fillId="0" borderId="0" xfId="0" applyFont="1" applyAlignment="1"/>
    <xf numFmtId="0" fontId="8" fillId="0" borderId="0" xfId="0" applyFont="1" applyAlignment="1">
      <alignment horizontal="left" vertical="center" wrapText="1"/>
    </xf>
    <xf numFmtId="0" fontId="8" fillId="0" borderId="0" xfId="0" applyFont="1" applyAlignment="1">
      <alignment horizontal="left"/>
    </xf>
    <xf numFmtId="0" fontId="12" fillId="0" borderId="3" xfId="0" applyFont="1" applyFill="1" applyBorder="1" applyAlignment="1">
      <alignment horizontal="center" vertical="center" wrapText="1"/>
    </xf>
    <xf numFmtId="0" fontId="12" fillId="0" borderId="3" xfId="0" applyFont="1" applyBorder="1" applyAlignment="1">
      <alignment horizontal="center" vertical="center" wrapText="1"/>
    </xf>
    <xf numFmtId="0" fontId="12" fillId="0" borderId="3" xfId="0" applyFont="1" applyBorder="1" applyAlignment="1">
      <alignment horizontal="justify" vertical="center" wrapText="1"/>
    </xf>
    <xf numFmtId="16" fontId="12" fillId="0" borderId="3" xfId="0" applyNumberFormat="1" applyFont="1" applyBorder="1" applyAlignment="1">
      <alignment horizontal="center" vertical="center" wrapText="1"/>
    </xf>
    <xf numFmtId="4" fontId="12" fillId="0" borderId="3" xfId="0" applyNumberFormat="1" applyFont="1" applyBorder="1" applyAlignment="1">
      <alignment horizontal="right" vertical="center" wrapText="1"/>
    </xf>
    <xf numFmtId="44" fontId="12" fillId="0" borderId="3"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0" xfId="0" applyFont="1" applyBorder="1" applyAlignment="1">
      <alignment horizontal="center" vertical="center" wrapText="1"/>
    </xf>
    <xf numFmtId="0" fontId="12" fillId="0" borderId="0" xfId="0" applyFont="1" applyBorder="1" applyAlignment="1">
      <alignment horizontal="justify" vertical="center" wrapText="1"/>
    </xf>
    <xf numFmtId="16" fontId="12" fillId="0" borderId="0" xfId="0" applyNumberFormat="1" applyFont="1" applyBorder="1" applyAlignment="1">
      <alignment horizontal="center" vertical="center" wrapText="1"/>
    </xf>
    <xf numFmtId="4" fontId="12" fillId="0" borderId="0" xfId="0" applyNumberFormat="1" applyFont="1" applyBorder="1" applyAlignment="1">
      <alignment horizontal="right" vertical="center" wrapText="1"/>
    </xf>
    <xf numFmtId="44" fontId="12" fillId="0" borderId="0" xfId="0" applyNumberFormat="1" applyFont="1" applyBorder="1" applyAlignment="1">
      <alignment horizontal="center" vertical="center" wrapText="1"/>
    </xf>
    <xf numFmtId="2" fontId="12" fillId="0" borderId="0" xfId="0" applyNumberFormat="1" applyFont="1" applyBorder="1" applyAlignment="1">
      <alignment horizontal="right" vertical="center" wrapText="1"/>
    </xf>
    <xf numFmtId="0" fontId="12" fillId="0" borderId="5" xfId="0" applyFont="1" applyBorder="1" applyAlignment="1">
      <alignment horizontal="center" vertical="center" wrapText="1"/>
    </xf>
    <xf numFmtId="0" fontId="12" fillId="0" borderId="5" xfId="0" applyFont="1" applyBorder="1" applyAlignment="1">
      <alignment horizontal="justify" vertical="center" wrapText="1"/>
    </xf>
    <xf numFmtId="16" fontId="12" fillId="0" borderId="5" xfId="0" applyNumberFormat="1" applyFont="1" applyBorder="1" applyAlignment="1">
      <alignment horizontal="center" vertical="center" wrapText="1"/>
    </xf>
    <xf numFmtId="4" fontId="12" fillId="0" borderId="5" xfId="0" applyNumberFormat="1" applyFont="1" applyBorder="1" applyAlignment="1">
      <alignment horizontal="right" vertical="center" wrapText="1"/>
    </xf>
    <xf numFmtId="2" fontId="12" fillId="0" borderId="3" xfId="0" applyNumberFormat="1" applyFont="1" applyBorder="1" applyAlignment="1">
      <alignment horizontal="right" vertical="center" wrapText="1"/>
    </xf>
    <xf numFmtId="0" fontId="12" fillId="0" borderId="3" xfId="0" applyFont="1" applyBorder="1" applyAlignment="1">
      <alignment horizontal="center" vertical="center"/>
    </xf>
    <xf numFmtId="16" fontId="12" fillId="0" borderId="3" xfId="0" applyNumberFormat="1" applyFont="1" applyBorder="1" applyAlignment="1">
      <alignment horizontal="center" vertical="center"/>
    </xf>
    <xf numFmtId="2" fontId="12" fillId="0" borderId="3" xfId="0" applyNumberFormat="1" applyFont="1" applyBorder="1" applyAlignment="1">
      <alignment horizontal="right" vertical="center"/>
    </xf>
    <xf numFmtId="0" fontId="12" fillId="0" borderId="3" xfId="0" applyFont="1" applyBorder="1" applyAlignment="1">
      <alignment horizontal="right" vertical="center"/>
    </xf>
    <xf numFmtId="4" fontId="1" fillId="0" borderId="0" xfId="0" applyNumberFormat="1" applyFont="1" applyBorder="1"/>
    <xf numFmtId="14" fontId="12" fillId="0" borderId="3" xfId="0" applyNumberFormat="1" applyFont="1" applyBorder="1" applyAlignment="1">
      <alignment horizontal="center" vertical="center" wrapText="1"/>
    </xf>
    <xf numFmtId="0" fontId="14" fillId="0" borderId="0" xfId="0" applyFont="1" applyFill="1" applyBorder="1" applyAlignment="1" applyProtection="1">
      <alignment horizontal="center" vertical="center"/>
    </xf>
    <xf numFmtId="0" fontId="0" fillId="0" borderId="0" xfId="0" applyFill="1" applyBorder="1" applyAlignment="1" applyProtection="1">
      <alignment vertical="center"/>
    </xf>
    <xf numFmtId="14" fontId="0" fillId="0" borderId="0" xfId="0" applyNumberFormat="1" applyAlignment="1" applyProtection="1">
      <alignment horizontal="center"/>
    </xf>
    <xf numFmtId="0" fontId="0" fillId="0" borderId="0" xfId="0" applyProtection="1"/>
    <xf numFmtId="44" fontId="0" fillId="0" borderId="0" xfId="1" applyFont="1" applyFill="1" applyBorder="1" applyAlignment="1" applyProtection="1">
      <alignment horizontal="center" vertical="center"/>
    </xf>
    <xf numFmtId="14" fontId="0" fillId="0" borderId="0" xfId="0" applyNumberFormat="1" applyFill="1" applyAlignment="1" applyProtection="1">
      <alignment horizontal="center"/>
    </xf>
    <xf numFmtId="0" fontId="14" fillId="0" borderId="0" xfId="0" applyFont="1" applyFill="1" applyBorder="1" applyAlignment="1" applyProtection="1">
      <alignment vertical="center" wrapText="1"/>
    </xf>
    <xf numFmtId="0" fontId="0" fillId="0" borderId="0" xfId="0" applyAlignment="1">
      <alignment wrapText="1"/>
    </xf>
    <xf numFmtId="0" fontId="14" fillId="0" borderId="0" xfId="0" applyFont="1" applyFill="1" applyBorder="1" applyAlignment="1" applyProtection="1">
      <alignment horizontal="left" vertical="center"/>
    </xf>
    <xf numFmtId="14" fontId="12" fillId="0" borderId="8" xfId="0" applyNumberFormat="1" applyFont="1" applyBorder="1" applyAlignment="1">
      <alignment horizontal="center" vertical="center" wrapText="1"/>
    </xf>
    <xf numFmtId="0" fontId="15" fillId="0" borderId="9" xfId="0" applyFont="1" applyFill="1" applyBorder="1" applyAlignment="1" applyProtection="1">
      <alignment horizontal="center" vertical="center" wrapText="1"/>
    </xf>
    <xf numFmtId="0" fontId="10" fillId="0" borderId="0" xfId="0" applyFont="1" applyBorder="1"/>
    <xf numFmtId="0" fontId="15" fillId="0" borderId="0" xfId="0" applyFont="1" applyFill="1" applyBorder="1" applyAlignment="1" applyProtection="1">
      <alignment horizontal="center" vertical="center" wrapText="1"/>
    </xf>
    <xf numFmtId="4" fontId="10" fillId="0" borderId="0" xfId="0" applyNumberFormat="1" applyFont="1" applyBorder="1"/>
    <xf numFmtId="0" fontId="16" fillId="0" borderId="3" xfId="0" applyFont="1" applyFill="1" applyBorder="1" applyAlignment="1">
      <alignment horizontal="center" vertical="center" wrapText="1"/>
    </xf>
    <xf numFmtId="0" fontId="16" fillId="0" borderId="0" xfId="0" applyFont="1"/>
    <xf numFmtId="0" fontId="16" fillId="0" borderId="3" xfId="0" applyFont="1" applyBorder="1" applyAlignment="1">
      <alignment horizontal="center" vertical="center" wrapText="1"/>
    </xf>
    <xf numFmtId="0" fontId="16" fillId="0" borderId="0" xfId="0" applyFont="1" applyFill="1" applyBorder="1" applyAlignment="1">
      <alignment horizontal="center" vertical="center" wrapText="1"/>
    </xf>
    <xf numFmtId="0" fontId="16" fillId="0" borderId="0" xfId="0" applyFont="1" applyBorder="1" applyAlignment="1">
      <alignment horizontal="center" vertical="center" wrapText="1"/>
    </xf>
    <xf numFmtId="0" fontId="14" fillId="0" borderId="0" xfId="0" applyFont="1" applyFill="1" applyBorder="1" applyAlignment="1" applyProtection="1">
      <alignment horizontal="center" vertical="center" wrapText="1"/>
    </xf>
    <xf numFmtId="0" fontId="0" fillId="0" borderId="0" xfId="0" applyAlignment="1">
      <alignment horizontal="center" wrapText="1"/>
    </xf>
    <xf numFmtId="0" fontId="14" fillId="0" borderId="0" xfId="0" applyFont="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14" fontId="12" fillId="0" borderId="1" xfId="0" applyNumberFormat="1" applyFont="1" applyBorder="1" applyAlignment="1">
      <alignment horizontal="center" vertical="center" wrapText="1"/>
    </xf>
    <xf numFmtId="0" fontId="12" fillId="0" borderId="1" xfId="0" applyFont="1" applyBorder="1" applyAlignment="1">
      <alignment horizontal="justify" vertical="center" wrapText="1"/>
    </xf>
    <xf numFmtId="0" fontId="12" fillId="0" borderId="1" xfId="0" applyFont="1" applyBorder="1" applyAlignment="1">
      <alignment horizontal="center" vertical="center" wrapText="1"/>
    </xf>
    <xf numFmtId="16" fontId="12" fillId="0" borderId="1" xfId="0" applyNumberFormat="1" applyFont="1" applyBorder="1" applyAlignment="1">
      <alignment horizontal="center" vertical="center" wrapText="1"/>
    </xf>
    <xf numFmtId="4" fontId="12" fillId="0" borderId="1" xfId="0" applyNumberFormat="1" applyFont="1" applyBorder="1" applyAlignment="1">
      <alignment horizontal="right" vertical="center" wrapText="1"/>
    </xf>
    <xf numFmtId="44" fontId="12" fillId="0" borderId="1" xfId="0" applyNumberFormat="1" applyFont="1" applyBorder="1" applyAlignment="1">
      <alignment horizontal="center" vertical="center" wrapText="1"/>
    </xf>
    <xf numFmtId="0" fontId="14" fillId="0" borderId="1" xfId="0" applyFont="1" applyFill="1" applyBorder="1" applyAlignment="1" applyProtection="1">
      <alignment horizontal="center" vertical="center"/>
    </xf>
    <xf numFmtId="0" fontId="14" fillId="0" borderId="1" xfId="0" applyFont="1" applyFill="1" applyBorder="1" applyAlignment="1" applyProtection="1">
      <alignment horizontal="center" vertical="center" wrapText="1"/>
    </xf>
    <xf numFmtId="0" fontId="14" fillId="0" borderId="1" xfId="0" applyFont="1" applyBorder="1" applyAlignment="1" applyProtection="1">
      <alignment horizontal="center" vertical="center" wrapText="1"/>
    </xf>
    <xf numFmtId="14" fontId="0" fillId="0" borderId="1" xfId="0" applyNumberFormat="1" applyBorder="1" applyAlignment="1" applyProtection="1">
      <alignment horizontal="center"/>
    </xf>
    <xf numFmtId="44" fontId="0" fillId="0" borderId="1" xfId="1" applyFont="1" applyFill="1" applyBorder="1" applyAlignment="1" applyProtection="1">
      <alignment horizontal="center" vertical="center"/>
    </xf>
    <xf numFmtId="0" fontId="14" fillId="0" borderId="1" xfId="0" applyFont="1" applyFill="1" applyBorder="1" applyAlignment="1" applyProtection="1">
      <alignment horizontal="left" vertical="center"/>
    </xf>
    <xf numFmtId="14" fontId="14" fillId="0" borderId="1" xfId="0" applyNumberFormat="1" applyFont="1" applyFill="1" applyBorder="1" applyAlignment="1" applyProtection="1">
      <alignment horizontal="center" vertical="center"/>
    </xf>
    <xf numFmtId="2" fontId="0" fillId="0" borderId="1" xfId="0" applyNumberFormat="1" applyBorder="1" applyAlignment="1" applyProtection="1">
      <alignment horizontal="center" vertical="center" wrapText="1"/>
    </xf>
    <xf numFmtId="0" fontId="15" fillId="0" borderId="11" xfId="0" applyFont="1" applyFill="1" applyBorder="1" applyAlignment="1" applyProtection="1">
      <alignment horizontal="center" vertical="center" wrapText="1"/>
    </xf>
    <xf numFmtId="14" fontId="0" fillId="0" borderId="1" xfId="0" applyNumberFormat="1" applyBorder="1" applyAlignment="1">
      <alignment vertical="center"/>
    </xf>
    <xf numFmtId="0" fontId="0" fillId="0" borderId="1" xfId="0" applyBorder="1" applyAlignment="1">
      <alignment horizontal="center" wrapText="1"/>
    </xf>
    <xf numFmtId="0" fontId="0" fillId="0" borderId="1" xfId="0" applyBorder="1" applyAlignment="1">
      <alignment horizontal="center" vertical="center"/>
    </xf>
    <xf numFmtId="0" fontId="0" fillId="0" borderId="1" xfId="0" applyBorder="1" applyAlignment="1">
      <alignment vertical="center"/>
    </xf>
    <xf numFmtId="0" fontId="0" fillId="0" borderId="1" xfId="0" applyBorder="1" applyAlignment="1">
      <alignment horizontal="center" vertical="center" wrapText="1"/>
    </xf>
    <xf numFmtId="2" fontId="0" fillId="0" borderId="1" xfId="0" applyNumberFormat="1" applyBorder="1"/>
    <xf numFmtId="14" fontId="0" fillId="0" borderId="1" xfId="0" applyNumberFormat="1" applyBorder="1"/>
    <xf numFmtId="0" fontId="0" fillId="0" borderId="1" xfId="0" applyBorder="1"/>
    <xf numFmtId="0" fontId="0" fillId="0" borderId="1" xfId="0" applyBorder="1" applyAlignment="1">
      <alignment wrapText="1"/>
    </xf>
    <xf numFmtId="0" fontId="0" fillId="0" borderId="0" xfId="0" applyBorder="1" applyAlignment="1">
      <alignment horizontal="center" vertical="center" wrapText="1"/>
    </xf>
    <xf numFmtId="2" fontId="0" fillId="0" borderId="0" xfId="0" applyNumberFormat="1" applyBorder="1"/>
    <xf numFmtId="0" fontId="0" fillId="0" borderId="1" xfId="0" applyFill="1" applyBorder="1" applyAlignment="1">
      <alignment horizontal="center"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2" fontId="0" fillId="0" borderId="1" xfId="0" applyNumberFormat="1" applyFill="1" applyBorder="1"/>
    <xf numFmtId="0" fontId="0" fillId="0" borderId="1" xfId="0" applyBorder="1" applyAlignment="1">
      <alignment horizontal="center"/>
    </xf>
    <xf numFmtId="0" fontId="0" fillId="0" borderId="11" xfId="0" applyBorder="1"/>
    <xf numFmtId="0" fontId="0" fillId="0" borderId="11" xfId="0" applyBorder="1" applyAlignment="1">
      <alignment horizontal="center" vertical="center" wrapText="1"/>
    </xf>
    <xf numFmtId="14" fontId="0" fillId="0" borderId="0" xfId="0" applyNumberFormat="1" applyFill="1" applyAlignment="1">
      <alignment horizontal="right"/>
    </xf>
    <xf numFmtId="0" fontId="0" fillId="0" borderId="0" xfId="0" applyNumberFormat="1" applyFill="1" applyAlignment="1">
      <alignment horizontal="right"/>
    </xf>
    <xf numFmtId="14" fontId="0" fillId="0" borderId="0" xfId="0" applyNumberFormat="1" applyFill="1"/>
    <xf numFmtId="0" fontId="0" fillId="0" borderId="0" xfId="0" applyAlignment="1">
      <alignment horizontal="center" vertical="top" wrapText="1"/>
    </xf>
    <xf numFmtId="2" fontId="0" fillId="0" borderId="0" xfId="0" applyNumberFormat="1"/>
    <xf numFmtId="0" fontId="14" fillId="0" borderId="0" xfId="0" applyFont="1" applyFill="1" applyBorder="1" applyAlignment="1" applyProtection="1">
      <alignment horizontal="left" vertical="center" wrapText="1"/>
    </xf>
    <xf numFmtId="14" fontId="0" fillId="0" borderId="0" xfId="0" applyNumberFormat="1" applyFill="1" applyAlignment="1">
      <alignment horizontal="center" vertical="center"/>
    </xf>
    <xf numFmtId="14" fontId="0" fillId="0" borderId="0" xfId="0" applyNumberFormat="1" applyAlignment="1">
      <alignment horizontal="right"/>
    </xf>
    <xf numFmtId="14" fontId="0" fillId="0" borderId="0" xfId="0" applyNumberFormat="1"/>
    <xf numFmtId="0" fontId="0" fillId="0" borderId="0" xfId="0" applyAlignment="1">
      <alignment vertical="center"/>
    </xf>
    <xf numFmtId="0" fontId="0" fillId="0" borderId="0" xfId="0" applyAlignment="1">
      <alignment horizontal="center" vertical="center"/>
    </xf>
    <xf numFmtId="14" fontId="0" fillId="0" borderId="0" xfId="0" applyNumberFormat="1" applyAlignment="1">
      <alignment vertical="center"/>
    </xf>
    <xf numFmtId="0" fontId="0" fillId="0" borderId="0" xfId="0" applyAlignment="1">
      <alignment horizontal="center" vertical="center" wrapText="1"/>
    </xf>
    <xf numFmtId="14" fontId="0" fillId="0" borderId="0" xfId="0" applyNumberFormat="1" applyAlignment="1">
      <alignment horizontal="center" vertical="center"/>
    </xf>
    <xf numFmtId="0" fontId="0" fillId="0" borderId="0" xfId="0" applyAlignment="1">
      <alignment vertical="center" wrapText="1"/>
    </xf>
    <xf numFmtId="14" fontId="0" fillId="0" borderId="0" xfId="0" applyNumberFormat="1" applyAlignment="1">
      <alignment wrapText="1"/>
    </xf>
    <xf numFmtId="14" fontId="0" fillId="0" borderId="0" xfId="0" applyNumberFormat="1" applyAlignment="1"/>
    <xf numFmtId="0" fontId="0" fillId="0" borderId="0" xfId="0" applyFill="1" applyAlignment="1">
      <alignment horizontal="center" wrapText="1"/>
    </xf>
    <xf numFmtId="14" fontId="0" fillId="0" borderId="0" xfId="0" applyNumberFormat="1" applyAlignment="1">
      <alignment horizontal="center"/>
    </xf>
    <xf numFmtId="0" fontId="0" fillId="0" borderId="0" xfId="0" applyAlignment="1">
      <alignment horizontal="center" wrapText="1"/>
    </xf>
    <xf numFmtId="0" fontId="0" fillId="0" borderId="0" xfId="0" applyAlignment="1">
      <alignment horizontal="center" wrapText="1"/>
    </xf>
    <xf numFmtId="0" fontId="16" fillId="0" borderId="0" xfId="0" applyFont="1" applyAlignment="1">
      <alignment horizontal="center"/>
    </xf>
    <xf numFmtId="0" fontId="0" fillId="0" borderId="0" xfId="0" applyAlignment="1">
      <alignment horizontal="center"/>
    </xf>
    <xf numFmtId="0" fontId="14" fillId="0" borderId="0" xfId="0" applyFont="1" applyFill="1" applyBorder="1" applyAlignment="1" applyProtection="1">
      <alignment horizontal="center" wrapText="1"/>
    </xf>
    <xf numFmtId="0" fontId="16" fillId="0" borderId="0" xfId="0" applyFont="1" applyAlignment="1">
      <alignment horizontal="center" vertical="center"/>
    </xf>
    <xf numFmtId="0" fontId="0" fillId="0" borderId="0" xfId="0" applyAlignment="1">
      <alignment horizontal="center" wrapText="1"/>
    </xf>
    <xf numFmtId="0" fontId="0" fillId="0" borderId="0" xfId="0" applyAlignment="1">
      <alignment horizontal="center" wrapText="1"/>
    </xf>
    <xf numFmtId="0" fontId="0" fillId="0" borderId="0" xfId="0" applyAlignment="1">
      <alignment horizontal="center" wrapText="1"/>
    </xf>
    <xf numFmtId="2" fontId="0" fillId="0" borderId="0" xfId="0" applyNumberFormat="1" applyAlignment="1">
      <alignment vertical="center"/>
    </xf>
    <xf numFmtId="2" fontId="0" fillId="0" borderId="0" xfId="0" applyNumberFormat="1" applyAlignment="1"/>
    <xf numFmtId="0" fontId="0" fillId="0" borderId="0" xfId="0" applyAlignment="1">
      <alignment horizontal="left" wrapText="1"/>
    </xf>
    <xf numFmtId="0" fontId="19" fillId="0" borderId="0" xfId="0" applyFont="1" applyFill="1" applyBorder="1" applyAlignment="1" applyProtection="1">
      <alignment wrapText="1"/>
    </xf>
    <xf numFmtId="0" fontId="0" fillId="0" borderId="0" xfId="0" applyFill="1" applyBorder="1" applyAlignment="1" applyProtection="1">
      <alignment wrapText="1"/>
    </xf>
    <xf numFmtId="0" fontId="14" fillId="0" borderId="0" xfId="0" applyFont="1" applyFill="1" applyBorder="1" applyAlignment="1" applyProtection="1">
      <alignment wrapText="1"/>
    </xf>
    <xf numFmtId="2" fontId="0" fillId="0" borderId="0" xfId="0" applyNumberFormat="1" applyAlignment="1">
      <alignment wrapText="1"/>
    </xf>
    <xf numFmtId="0" fontId="0" fillId="0" borderId="0" xfId="0" applyFill="1" applyAlignment="1">
      <alignment wrapText="1"/>
    </xf>
    <xf numFmtId="0" fontId="0" fillId="0" borderId="0" xfId="0" applyFill="1"/>
    <xf numFmtId="0" fontId="0" fillId="0" borderId="0" xfId="0" applyFill="1" applyBorder="1"/>
    <xf numFmtId="0" fontId="14" fillId="0" borderId="0" xfId="0" applyFont="1" applyFill="1" applyBorder="1" applyAlignment="1" applyProtection="1">
      <alignment horizontal="center"/>
    </xf>
    <xf numFmtId="14" fontId="11" fillId="0" borderId="0" xfId="0" applyNumberFormat="1" applyFont="1" applyAlignment="1"/>
    <xf numFmtId="0" fontId="0" fillId="0" borderId="0" xfId="0" applyFill="1" applyAlignment="1" applyProtection="1">
      <alignment wrapText="1"/>
    </xf>
    <xf numFmtId="0" fontId="14" fillId="0" borderId="0" xfId="0" applyFont="1" applyFill="1" applyBorder="1" applyAlignment="1" applyProtection="1">
      <alignment horizontal="left" wrapText="1"/>
    </xf>
    <xf numFmtId="0" fontId="0" fillId="0" borderId="0" xfId="0" applyFill="1" applyBorder="1" applyAlignment="1">
      <alignment wrapText="1"/>
    </xf>
    <xf numFmtId="0" fontId="14" fillId="0" borderId="0" xfId="2" applyFont="1" applyFill="1" applyBorder="1" applyAlignment="1" applyProtection="1">
      <alignment wrapText="1"/>
    </xf>
    <xf numFmtId="0" fontId="19" fillId="0" borderId="0" xfId="0" applyFont="1" applyFill="1" applyBorder="1" applyAlignment="1" applyProtection="1">
      <alignment vertical="center" wrapText="1"/>
    </xf>
    <xf numFmtId="0" fontId="0" fillId="0" borderId="0" xfId="0" applyFont="1" applyAlignment="1"/>
    <xf numFmtId="14" fontId="0" fillId="0" borderId="0" xfId="0" applyNumberFormat="1" applyFill="1" applyAlignment="1">
      <alignment horizontal="center"/>
    </xf>
    <xf numFmtId="0" fontId="0" fillId="0" borderId="0" xfId="0" applyFill="1" applyAlignment="1">
      <alignment horizontal="center"/>
    </xf>
    <xf numFmtId="0" fontId="10" fillId="0" borderId="0" xfId="0" applyFont="1" applyAlignment="1">
      <alignment horizontal="center"/>
    </xf>
    <xf numFmtId="0" fontId="9" fillId="0" borderId="0" xfId="0" applyFont="1" applyAlignment="1">
      <alignment horizontal="left" vertical="center" wrapText="1"/>
    </xf>
    <xf numFmtId="0" fontId="9" fillId="0" borderId="0" xfId="0" applyFont="1" applyAlignment="1">
      <alignment horizontal="left"/>
    </xf>
    <xf numFmtId="0" fontId="7" fillId="5" borderId="1" xfId="0" applyFont="1" applyFill="1" applyBorder="1" applyAlignment="1">
      <alignment horizontal="center" vertical="center" textRotation="90" wrapText="1"/>
    </xf>
    <xf numFmtId="0" fontId="7" fillId="6" borderId="2" xfId="0" applyFont="1" applyFill="1" applyBorder="1" applyAlignment="1">
      <alignment horizontal="center" vertical="center" textRotation="90" wrapText="1"/>
    </xf>
    <xf numFmtId="0" fontId="7" fillId="6" borderId="6" xfId="0" applyFont="1" applyFill="1" applyBorder="1" applyAlignment="1">
      <alignment horizontal="center" vertical="center" textRotation="90" wrapText="1"/>
    </xf>
    <xf numFmtId="0" fontId="7" fillId="6" borderId="7" xfId="0" applyFont="1" applyFill="1" applyBorder="1" applyAlignment="1">
      <alignment horizontal="center" vertical="center" textRotation="90" wrapText="1"/>
    </xf>
    <xf numFmtId="0" fontId="7" fillId="4" borderId="2" xfId="0" applyFont="1" applyFill="1" applyBorder="1" applyAlignment="1">
      <alignment horizontal="center" vertical="center" textRotation="90" wrapText="1"/>
    </xf>
    <xf numFmtId="0" fontId="7" fillId="4" borderId="6" xfId="0" applyFont="1" applyFill="1" applyBorder="1" applyAlignment="1">
      <alignment horizontal="center" vertical="center" textRotation="90" wrapText="1"/>
    </xf>
    <xf numFmtId="0" fontId="7" fillId="4" borderId="7" xfId="0" applyFont="1" applyFill="1" applyBorder="1" applyAlignment="1">
      <alignment horizontal="center" vertical="center" textRotation="90" wrapText="1"/>
    </xf>
    <xf numFmtId="0" fontId="7" fillId="3" borderId="2" xfId="0" applyFont="1" applyFill="1" applyBorder="1" applyAlignment="1">
      <alignment horizontal="center" vertical="center" textRotation="90" wrapText="1"/>
    </xf>
    <xf numFmtId="0" fontId="7" fillId="3" borderId="6" xfId="0" applyFont="1" applyFill="1" applyBorder="1" applyAlignment="1">
      <alignment horizontal="center" vertical="center" textRotation="90" wrapText="1"/>
    </xf>
    <xf numFmtId="0" fontId="7" fillId="3" borderId="7" xfId="0" applyFont="1" applyFill="1" applyBorder="1" applyAlignment="1">
      <alignment horizontal="center" vertical="center" textRotation="90" wrapText="1"/>
    </xf>
    <xf numFmtId="0" fontId="7" fillId="5" borderId="2" xfId="0" applyFont="1" applyFill="1" applyBorder="1" applyAlignment="1">
      <alignment horizontal="center" vertical="center" textRotation="90" wrapText="1"/>
    </xf>
    <xf numFmtId="0" fontId="7" fillId="5" borderId="6" xfId="0" applyFont="1" applyFill="1" applyBorder="1" applyAlignment="1">
      <alignment horizontal="center" vertical="center" textRotation="90" wrapText="1"/>
    </xf>
    <xf numFmtId="0" fontId="7" fillId="5" borderId="7" xfId="0" applyFont="1" applyFill="1" applyBorder="1" applyAlignment="1">
      <alignment horizontal="center" vertical="center" textRotation="90" wrapText="1"/>
    </xf>
    <xf numFmtId="0" fontId="10" fillId="0" borderId="10" xfId="0" applyFont="1" applyBorder="1" applyAlignment="1">
      <alignment horizontal="center"/>
    </xf>
    <xf numFmtId="0" fontId="17" fillId="6" borderId="2" xfId="0" applyFont="1" applyFill="1" applyBorder="1" applyAlignment="1">
      <alignment horizontal="center" vertical="center" textRotation="90" wrapText="1"/>
    </xf>
    <xf numFmtId="0" fontId="17" fillId="6" borderId="6" xfId="0" applyFont="1" applyFill="1" applyBorder="1" applyAlignment="1">
      <alignment horizontal="center" vertical="center" textRotation="90" wrapText="1"/>
    </xf>
    <xf numFmtId="0" fontId="17" fillId="6" borderId="7" xfId="0" applyFont="1" applyFill="1" applyBorder="1" applyAlignment="1">
      <alignment horizontal="center" vertical="center" textRotation="90" wrapText="1"/>
    </xf>
    <xf numFmtId="0" fontId="9" fillId="0" borderId="0" xfId="0" applyFont="1" applyAlignment="1">
      <alignment horizontal="center" vertical="center" wrapText="1"/>
    </xf>
    <xf numFmtId="0" fontId="9" fillId="0" borderId="0" xfId="0" applyFont="1" applyAlignment="1">
      <alignment horizontal="center" wrapText="1"/>
    </xf>
    <xf numFmtId="0" fontId="9" fillId="0" borderId="0" xfId="0" applyFont="1" applyAlignment="1">
      <alignment horizontal="right" wrapText="1"/>
    </xf>
    <xf numFmtId="0" fontId="9" fillId="0" borderId="0" xfId="0" applyFont="1" applyAlignment="1">
      <alignment horizontal="center"/>
    </xf>
    <xf numFmtId="0" fontId="18" fillId="0" borderId="0" xfId="0" applyFont="1" applyAlignment="1">
      <alignment horizontal="center" vertical="center" wrapText="1"/>
    </xf>
    <xf numFmtId="0" fontId="18" fillId="0" borderId="0" xfId="0" applyFont="1" applyAlignment="1">
      <alignment horizontal="center"/>
    </xf>
    <xf numFmtId="0" fontId="0" fillId="0" borderId="0" xfId="0" applyAlignment="1">
      <alignment horizontal="center" wrapText="1"/>
    </xf>
    <xf numFmtId="14" fontId="7" fillId="6" borderId="2" xfId="0" applyNumberFormat="1" applyFont="1" applyFill="1" applyBorder="1" applyAlignment="1">
      <alignment horizontal="center" vertical="center" textRotation="90" wrapText="1"/>
    </xf>
    <xf numFmtId="14" fontId="7" fillId="6" borderId="6" xfId="0" applyNumberFormat="1" applyFont="1" applyFill="1" applyBorder="1" applyAlignment="1">
      <alignment horizontal="center" vertical="center" textRotation="90" wrapText="1"/>
    </xf>
    <xf numFmtId="14" fontId="7" fillId="6" borderId="7" xfId="0" applyNumberFormat="1" applyFont="1" applyFill="1" applyBorder="1" applyAlignment="1">
      <alignment horizontal="center" vertical="center" textRotation="90" wrapText="1"/>
    </xf>
    <xf numFmtId="14" fontId="7" fillId="5" borderId="2" xfId="0" applyNumberFormat="1" applyFont="1" applyFill="1" applyBorder="1" applyAlignment="1">
      <alignment horizontal="center" vertical="center" textRotation="90" wrapText="1"/>
    </xf>
    <xf numFmtId="14" fontId="7" fillId="5" borderId="6" xfId="0" applyNumberFormat="1" applyFont="1" applyFill="1" applyBorder="1" applyAlignment="1">
      <alignment horizontal="center" vertical="center" textRotation="90" wrapText="1"/>
    </xf>
    <xf numFmtId="14" fontId="7" fillId="5" borderId="7" xfId="0" applyNumberFormat="1" applyFont="1" applyFill="1" applyBorder="1" applyAlignment="1">
      <alignment horizontal="center" vertical="center" textRotation="90" wrapText="1"/>
    </xf>
    <xf numFmtId="0" fontId="20" fillId="0" borderId="0" xfId="0" applyFont="1" applyAlignment="1">
      <alignment horizontal="center"/>
    </xf>
    <xf numFmtId="0" fontId="3" fillId="3" borderId="1" xfId="0" applyFont="1" applyFill="1" applyBorder="1" applyAlignment="1">
      <alignment horizontal="center" vertical="center" textRotation="90" wrapText="1"/>
    </xf>
    <xf numFmtId="0" fontId="3" fillId="5" borderId="1" xfId="0" applyFont="1" applyFill="1" applyBorder="1" applyAlignment="1">
      <alignment horizontal="center" vertical="center" textRotation="90" wrapText="1"/>
    </xf>
    <xf numFmtId="0" fontId="6" fillId="0" borderId="0" xfId="0" applyFont="1" applyAlignment="1">
      <alignment horizontal="left" vertical="center" wrapText="1"/>
    </xf>
    <xf numFmtId="0" fontId="6" fillId="0" borderId="0" xfId="0" applyFont="1" applyAlignment="1">
      <alignment horizontal="left"/>
    </xf>
    <xf numFmtId="0" fontId="3" fillId="4" borderId="1" xfId="0" applyFont="1" applyFill="1" applyBorder="1" applyAlignment="1">
      <alignment horizontal="center" vertical="center" textRotation="90" wrapText="1"/>
    </xf>
    <xf numFmtId="0" fontId="3" fillId="3" borderId="2" xfId="0" applyFont="1" applyFill="1" applyBorder="1" applyAlignment="1">
      <alignment horizontal="center" vertical="center" textRotation="90" wrapText="1"/>
    </xf>
    <xf numFmtId="0" fontId="3" fillId="3" borderId="6" xfId="0" applyFont="1" applyFill="1" applyBorder="1" applyAlignment="1">
      <alignment horizontal="center" vertical="center" textRotation="90" wrapText="1"/>
    </xf>
    <xf numFmtId="0" fontId="3" fillId="3" borderId="7" xfId="0" applyFont="1" applyFill="1" applyBorder="1" applyAlignment="1">
      <alignment horizontal="center" vertical="center" textRotation="90" wrapText="1"/>
    </xf>
  </cellXfs>
  <cellStyles count="3">
    <cellStyle name="Moneda" xfId="1" builtinId="4"/>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theme" Target="theme/theme1.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1" Type="http://schemas.openxmlformats.org/officeDocument/2006/relationships/image" Target="../media/image2.png"/></Relationships>
</file>

<file path=xl/drawings/_rels/drawing35.xml.rels><?xml version="1.0" encoding="UTF-8" standalone="yes"?>
<Relationships xmlns="http://schemas.openxmlformats.org/package/2006/relationships"><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1" Type="http://schemas.openxmlformats.org/officeDocument/2006/relationships/image" Target="../media/image2.png"/></Relationships>
</file>

<file path=xl/drawings/_rels/drawing37.xml.rels><?xml version="1.0" encoding="UTF-8" standalone="yes"?>
<Relationships xmlns="http://schemas.openxmlformats.org/package/2006/relationships"><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2.png"/></Relationships>
</file>

<file path=xl/drawings/_rels/drawing41.xml.rels><?xml version="1.0" encoding="UTF-8" standalone="yes"?>
<Relationships xmlns="http://schemas.openxmlformats.org/package/2006/relationships"><Relationship Id="rId1" Type="http://schemas.openxmlformats.org/officeDocument/2006/relationships/image" Target="../media/image2.png"/></Relationships>
</file>

<file path=xl/drawings/_rels/drawing42.xml.rels><?xml version="1.0" encoding="UTF-8" standalone="yes"?>
<Relationships xmlns="http://schemas.openxmlformats.org/package/2006/relationships"><Relationship Id="rId1" Type="http://schemas.openxmlformats.org/officeDocument/2006/relationships/image" Target="../media/image2.png"/></Relationships>
</file>

<file path=xl/drawings/_rels/drawing4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4.xml.rels><?xml version="1.0" encoding="UTF-8" standalone="yes"?>
<Relationships xmlns="http://schemas.openxmlformats.org/package/2006/relationships"><Relationship Id="rId1" Type="http://schemas.openxmlformats.org/officeDocument/2006/relationships/image" Target="../media/image2.png"/></Relationships>
</file>

<file path=xl/drawings/_rels/drawing45.xml.rels><?xml version="1.0" encoding="UTF-8" standalone="yes"?>
<Relationships xmlns="http://schemas.openxmlformats.org/package/2006/relationships"><Relationship Id="rId1" Type="http://schemas.openxmlformats.org/officeDocument/2006/relationships/image" Target="../media/image2.png"/></Relationships>
</file>

<file path=xl/drawings/_rels/drawing46.xml.rels><?xml version="1.0" encoding="UTF-8" standalone="yes"?>
<Relationships xmlns="http://schemas.openxmlformats.org/package/2006/relationships"><Relationship Id="rId1" Type="http://schemas.openxmlformats.org/officeDocument/2006/relationships/image" Target="../media/image2.png"/></Relationships>
</file>

<file path=xl/drawings/_rels/drawing47.xml.rels><?xml version="1.0" encoding="UTF-8" standalone="yes"?>
<Relationships xmlns="http://schemas.openxmlformats.org/package/2006/relationships"><Relationship Id="rId1" Type="http://schemas.openxmlformats.org/officeDocument/2006/relationships/image" Target="../media/image2.png"/></Relationships>
</file>

<file path=xl/drawings/_rels/drawing48.xml.rels><?xml version="1.0" encoding="UTF-8" standalone="yes"?>
<Relationships xmlns="http://schemas.openxmlformats.org/package/2006/relationships"><Relationship Id="rId1" Type="http://schemas.openxmlformats.org/officeDocument/2006/relationships/image" Target="../media/image2.png"/></Relationships>
</file>

<file path=xl/drawings/_rels/drawing49.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0.xml.rels><?xml version="1.0" encoding="UTF-8" standalone="yes"?>
<Relationships xmlns="http://schemas.openxmlformats.org/package/2006/relationships"><Relationship Id="rId1" Type="http://schemas.openxmlformats.org/officeDocument/2006/relationships/image" Target="../media/image2.png"/></Relationships>
</file>

<file path=xl/drawings/_rels/drawing51.xml.rels><?xml version="1.0" encoding="UTF-8" standalone="yes"?>
<Relationships xmlns="http://schemas.openxmlformats.org/package/2006/relationships"><Relationship Id="rId1" Type="http://schemas.openxmlformats.org/officeDocument/2006/relationships/image" Target="../media/image2.png"/></Relationships>
</file>

<file path=xl/drawings/_rels/drawing52.xml.rels><?xml version="1.0" encoding="UTF-8" standalone="yes"?>
<Relationships xmlns="http://schemas.openxmlformats.org/package/2006/relationships"><Relationship Id="rId1" Type="http://schemas.openxmlformats.org/officeDocument/2006/relationships/image" Target="../media/image2.png"/></Relationships>
</file>

<file path=xl/drawings/_rels/drawing53.xml.rels><?xml version="1.0" encoding="UTF-8" standalone="yes"?>
<Relationships xmlns="http://schemas.openxmlformats.org/package/2006/relationships"><Relationship Id="rId1" Type="http://schemas.openxmlformats.org/officeDocument/2006/relationships/image" Target="../media/image2.png"/></Relationships>
</file>

<file path=xl/drawings/_rels/drawing5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5.xml.rels><?xml version="1.0" encoding="UTF-8" standalone="yes"?>
<Relationships xmlns="http://schemas.openxmlformats.org/package/2006/relationships"><Relationship Id="rId1" Type="http://schemas.openxmlformats.org/officeDocument/2006/relationships/image" Target="../media/image2.png"/></Relationships>
</file>

<file path=xl/drawings/_rels/drawing56.xml.rels><?xml version="1.0" encoding="UTF-8" standalone="yes"?>
<Relationships xmlns="http://schemas.openxmlformats.org/package/2006/relationships"><Relationship Id="rId1" Type="http://schemas.openxmlformats.org/officeDocument/2006/relationships/image" Target="../media/image2.png"/></Relationships>
</file>

<file path=xl/drawings/_rels/drawing57.xml.rels><?xml version="1.0" encoding="UTF-8" standalone="yes"?>
<Relationships xmlns="http://schemas.openxmlformats.org/package/2006/relationships"><Relationship Id="rId1" Type="http://schemas.openxmlformats.org/officeDocument/2006/relationships/image" Target="../media/image2.png"/></Relationships>
</file>

<file path=xl/drawings/_rels/drawing58.xml.rels><?xml version="1.0" encoding="UTF-8" standalone="yes"?>
<Relationships xmlns="http://schemas.openxmlformats.org/package/2006/relationships"><Relationship Id="rId1" Type="http://schemas.openxmlformats.org/officeDocument/2006/relationships/image" Target="../media/image2.png"/></Relationships>
</file>

<file path=xl/drawings/_rels/drawing59.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60.xml.rels><?xml version="1.0" encoding="UTF-8" standalone="yes"?>
<Relationships xmlns="http://schemas.openxmlformats.org/package/2006/relationships"><Relationship Id="rId1" Type="http://schemas.openxmlformats.org/officeDocument/2006/relationships/image" Target="../media/image2.png"/></Relationships>
</file>

<file path=xl/drawings/_rels/drawing61.xml.rels><?xml version="1.0" encoding="UTF-8" standalone="yes"?>
<Relationships xmlns="http://schemas.openxmlformats.org/package/2006/relationships"><Relationship Id="rId1" Type="http://schemas.openxmlformats.org/officeDocument/2006/relationships/image" Target="../media/image2.png"/></Relationships>
</file>

<file path=xl/drawings/_rels/drawing62.xml.rels><?xml version="1.0" encoding="UTF-8" standalone="yes"?>
<Relationships xmlns="http://schemas.openxmlformats.org/package/2006/relationships"><Relationship Id="rId1" Type="http://schemas.openxmlformats.org/officeDocument/2006/relationships/image" Target="../media/image2.png"/></Relationships>
</file>

<file path=xl/drawings/_rels/drawing63.xml.rels><?xml version="1.0" encoding="UTF-8" standalone="yes"?>
<Relationships xmlns="http://schemas.openxmlformats.org/package/2006/relationships"><Relationship Id="rId1" Type="http://schemas.openxmlformats.org/officeDocument/2006/relationships/image" Target="../media/image2.png"/></Relationships>
</file>

<file path=xl/drawings/_rels/drawing64.xml.rels><?xml version="1.0" encoding="UTF-8" standalone="yes"?>
<Relationships xmlns="http://schemas.openxmlformats.org/package/2006/relationships"><Relationship Id="rId1" Type="http://schemas.openxmlformats.org/officeDocument/2006/relationships/image" Target="../media/image2.png"/></Relationships>
</file>

<file path=xl/drawings/_rels/drawing6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6.xml.rels><?xml version="1.0" encoding="UTF-8" standalone="yes"?>
<Relationships xmlns="http://schemas.openxmlformats.org/package/2006/relationships"><Relationship Id="rId1" Type="http://schemas.openxmlformats.org/officeDocument/2006/relationships/image" Target="../media/image4.png"/></Relationships>
</file>

<file path=xl/drawings/_rels/drawing67.xml.rels><?xml version="1.0" encoding="UTF-8" standalone="yes"?>
<Relationships xmlns="http://schemas.openxmlformats.org/package/2006/relationships"><Relationship Id="rId1" Type="http://schemas.openxmlformats.org/officeDocument/2006/relationships/image" Target="../media/image4.png"/></Relationships>
</file>

<file path=xl/drawings/_rels/drawing68.xml.rels><?xml version="1.0" encoding="UTF-8" standalone="yes"?>
<Relationships xmlns="http://schemas.openxmlformats.org/package/2006/relationships"><Relationship Id="rId1" Type="http://schemas.openxmlformats.org/officeDocument/2006/relationships/image" Target="../media/image2.png"/></Relationships>
</file>

<file path=xl/drawings/_rels/drawing69.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70.xml.rels><?xml version="1.0" encoding="UTF-8" standalone="yes"?>
<Relationships xmlns="http://schemas.openxmlformats.org/package/2006/relationships"><Relationship Id="rId1" Type="http://schemas.openxmlformats.org/officeDocument/2006/relationships/image" Target="../media/image2.png"/></Relationships>
</file>

<file path=xl/drawings/_rels/drawing71.xml.rels><?xml version="1.0" encoding="UTF-8" standalone="yes"?>
<Relationships xmlns="http://schemas.openxmlformats.org/package/2006/relationships"><Relationship Id="rId1" Type="http://schemas.openxmlformats.org/officeDocument/2006/relationships/image" Target="../media/image4.png"/></Relationships>
</file>

<file path=xl/drawings/_rels/drawing72.xml.rels><?xml version="1.0" encoding="UTF-8" standalone="yes"?>
<Relationships xmlns="http://schemas.openxmlformats.org/package/2006/relationships"><Relationship Id="rId1" Type="http://schemas.openxmlformats.org/officeDocument/2006/relationships/image" Target="../media/image2.png"/></Relationships>
</file>

<file path=xl/drawings/_rels/drawing73.xml.rels><?xml version="1.0" encoding="UTF-8" standalone="yes"?>
<Relationships xmlns="http://schemas.openxmlformats.org/package/2006/relationships"><Relationship Id="rId1" Type="http://schemas.openxmlformats.org/officeDocument/2006/relationships/image" Target="../media/image5.png"/></Relationships>
</file>

<file path=xl/drawings/_rels/drawing74.xml.rels><?xml version="1.0" encoding="UTF-8" standalone="yes"?>
<Relationships xmlns="http://schemas.openxmlformats.org/package/2006/relationships"><Relationship Id="rId1" Type="http://schemas.openxmlformats.org/officeDocument/2006/relationships/image" Target="../media/image6.png"/></Relationships>
</file>

<file path=xl/drawings/_rels/drawing75.xml.rels><?xml version="1.0" encoding="UTF-8" standalone="yes"?>
<Relationships xmlns="http://schemas.openxmlformats.org/package/2006/relationships"><Relationship Id="rId1" Type="http://schemas.openxmlformats.org/officeDocument/2006/relationships/image" Target="../media/image7.png"/></Relationships>
</file>

<file path=xl/drawings/_rels/drawing76.xml.rels><?xml version="1.0" encoding="UTF-8" standalone="yes"?>
<Relationships xmlns="http://schemas.openxmlformats.org/package/2006/relationships"><Relationship Id="rId1" Type="http://schemas.openxmlformats.org/officeDocument/2006/relationships/image" Target="../media/image8.png"/></Relationships>
</file>

<file path=xl/drawings/_rels/drawing77.xml.rels><?xml version="1.0" encoding="UTF-8" standalone="yes"?>
<Relationships xmlns="http://schemas.openxmlformats.org/package/2006/relationships"><Relationship Id="rId1" Type="http://schemas.openxmlformats.org/officeDocument/2006/relationships/image" Target="../media/image9.png"/></Relationships>
</file>

<file path=xl/drawings/_rels/drawing78.xml.rels><?xml version="1.0" encoding="UTF-8" standalone="yes"?>
<Relationships xmlns="http://schemas.openxmlformats.org/package/2006/relationships"><Relationship Id="rId1" Type="http://schemas.openxmlformats.org/officeDocument/2006/relationships/image" Target="../media/image9.png"/></Relationships>
</file>

<file path=xl/drawings/_rels/drawing79.xml.rels><?xml version="1.0" encoding="UTF-8" standalone="yes"?>
<Relationships xmlns="http://schemas.openxmlformats.org/package/2006/relationships"><Relationship Id="rId1" Type="http://schemas.openxmlformats.org/officeDocument/2006/relationships/image" Target="../media/image9.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80.xml.rels><?xml version="1.0" encoding="UTF-8" standalone="yes"?>
<Relationships xmlns="http://schemas.openxmlformats.org/package/2006/relationships"><Relationship Id="rId1" Type="http://schemas.openxmlformats.org/officeDocument/2006/relationships/image" Target="../media/image9.png"/></Relationships>
</file>

<file path=xl/drawings/_rels/drawing81.xml.rels><?xml version="1.0" encoding="UTF-8" standalone="yes"?>
<Relationships xmlns="http://schemas.openxmlformats.org/package/2006/relationships"><Relationship Id="rId1" Type="http://schemas.openxmlformats.org/officeDocument/2006/relationships/image" Target="../media/image9.png"/></Relationships>
</file>

<file path=xl/drawings/_rels/drawing82.xml.rels><?xml version="1.0" encoding="UTF-8" standalone="yes"?>
<Relationships xmlns="http://schemas.openxmlformats.org/package/2006/relationships"><Relationship Id="rId1" Type="http://schemas.openxmlformats.org/officeDocument/2006/relationships/image" Target="../media/image9.png"/></Relationships>
</file>

<file path=xl/drawings/_rels/drawing83.xml.rels><?xml version="1.0" encoding="UTF-8" standalone="yes"?>
<Relationships xmlns="http://schemas.openxmlformats.org/package/2006/relationships"><Relationship Id="rId1" Type="http://schemas.openxmlformats.org/officeDocument/2006/relationships/image" Target="../media/image9.png"/></Relationships>
</file>

<file path=xl/drawings/_rels/drawing84.xml.rels><?xml version="1.0" encoding="UTF-8" standalone="yes"?>
<Relationships xmlns="http://schemas.openxmlformats.org/package/2006/relationships"><Relationship Id="rId1" Type="http://schemas.openxmlformats.org/officeDocument/2006/relationships/image" Target="../media/image9.png"/></Relationships>
</file>

<file path=xl/drawings/_rels/drawing85.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10.jpeg"/></Relationships>
</file>

<file path=xl/drawings/_rels/drawing86.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10.jpeg"/></Relationships>
</file>

<file path=xl/drawings/_rels/drawing87.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10.jpeg"/></Relationships>
</file>

<file path=xl/drawings/_rels/drawing88.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10.jpeg"/></Relationships>
</file>

<file path=xl/drawings/_rels/drawing89.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10.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drawing90.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10.jpeg"/></Relationships>
</file>

<file path=xl/drawings/_rels/drawing91.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10.jpeg"/></Relationships>
</file>

<file path=xl/drawings/_rels/drawing92.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10.jpeg"/></Relationships>
</file>

<file path=xl/drawings/_rels/drawing93.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10.jpeg"/></Relationships>
</file>

<file path=xl/drawings/drawing1.xml><?xml version="1.0" encoding="utf-8"?>
<xdr:wsDr xmlns:xdr="http://schemas.openxmlformats.org/drawingml/2006/spreadsheetDrawing" xmlns:a="http://schemas.openxmlformats.org/drawingml/2006/main">
  <xdr:twoCellAnchor>
    <xdr:from>
      <xdr:col>2</xdr:col>
      <xdr:colOff>1545166</xdr:colOff>
      <xdr:row>10</xdr:row>
      <xdr:rowOff>423333</xdr:rowOff>
    </xdr:from>
    <xdr:to>
      <xdr:col>11</xdr:col>
      <xdr:colOff>668866</xdr:colOff>
      <xdr:row>11</xdr:row>
      <xdr:rowOff>434974</xdr:rowOff>
    </xdr:to>
    <xdr:sp macro="" textlink="">
      <xdr:nvSpPr>
        <xdr:cNvPr id="4" name="CuadroTexto 3"/>
        <xdr:cNvSpPr txBox="1"/>
      </xdr:nvSpPr>
      <xdr:spPr>
        <a:xfrm>
          <a:off x="2984499" y="3164416"/>
          <a:ext cx="6934200"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 sz="2400">
              <a:latin typeface="Neo Sans Pro" panose="020B0504030504040204" pitchFamily="34" charset="0"/>
              <a:cs typeface="Andalus" panose="02020603050405020304" pitchFamily="18" charset="-78"/>
            </a:rPr>
            <a:t>No</a:t>
          </a:r>
          <a:r>
            <a:rPr lang="es-ES" sz="2400" baseline="0">
              <a:latin typeface="Neo Sans Pro" panose="020B0504030504040204" pitchFamily="34" charset="0"/>
              <a:cs typeface="Andalus" panose="02020603050405020304" pitchFamily="18" charset="-78"/>
            </a:rPr>
            <a:t> se ejercieron viáticos en el mes de Enero 2016</a:t>
          </a:r>
          <a:endParaRPr lang="es-ES" sz="2400">
            <a:latin typeface="Neo Sans Pro" panose="020B0504030504040204" pitchFamily="34" charset="0"/>
            <a:cs typeface="Andalus" panose="02020603050405020304" pitchFamily="18" charset="-78"/>
          </a:endParaRPr>
        </a:p>
      </xdr:txBody>
    </xdr:sp>
    <xdr:clientData/>
  </xdr:twoCellAnchor>
  <xdr:twoCellAnchor editAs="oneCell">
    <xdr:from>
      <xdr:col>0</xdr:col>
      <xdr:colOff>74083</xdr:colOff>
      <xdr:row>0</xdr:row>
      <xdr:rowOff>42333</xdr:rowOff>
    </xdr:from>
    <xdr:to>
      <xdr:col>2</xdr:col>
      <xdr:colOff>2127249</xdr:colOff>
      <xdr:row>3</xdr:row>
      <xdr:rowOff>21166</xdr:rowOff>
    </xdr:to>
    <xdr:pic>
      <xdr:nvPicPr>
        <xdr:cNvPr id="3" name="Imagen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4083" y="42333"/>
          <a:ext cx="3492499" cy="61383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1385356</xdr:colOff>
      <xdr:row>2</xdr:row>
      <xdr:rowOff>306917</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502023" cy="7937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1171573</xdr:colOff>
      <xdr:row>3</xdr:row>
      <xdr:rowOff>10584</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499906" cy="81491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1252006</xdr:colOff>
      <xdr:row>2</xdr:row>
      <xdr:rowOff>304801</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
          <a:ext cx="3495673" cy="8001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1613956</xdr:colOff>
      <xdr:row>2</xdr:row>
      <xdr:rowOff>304800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
          <a:ext cx="3499906" cy="80009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2</xdr:rowOff>
    </xdr:from>
    <xdr:to>
      <xdr:col>2</xdr:col>
      <xdr:colOff>1256239</xdr:colOff>
      <xdr:row>3</xdr:row>
      <xdr:rowOff>1</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
          <a:ext cx="3499906" cy="809624"/>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2</xdr:rowOff>
    </xdr:from>
    <xdr:to>
      <xdr:col>2</xdr:col>
      <xdr:colOff>1408639</xdr:colOff>
      <xdr:row>2</xdr:row>
      <xdr:rowOff>304800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
          <a:ext cx="3504139" cy="80009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1744227</xdr:colOff>
      <xdr:row>2</xdr:row>
      <xdr:rowOff>311727</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504139" cy="813954"/>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19051</xdr:colOff>
      <xdr:row>0</xdr:row>
      <xdr:rowOff>0</xdr:rowOff>
    </xdr:from>
    <xdr:to>
      <xdr:col>2</xdr:col>
      <xdr:colOff>952501</xdr:colOff>
      <xdr:row>2</xdr:row>
      <xdr:rowOff>19050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1" y="0"/>
          <a:ext cx="3067050" cy="51435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19051</xdr:colOff>
      <xdr:row>0</xdr:row>
      <xdr:rowOff>0</xdr:rowOff>
    </xdr:from>
    <xdr:to>
      <xdr:col>2</xdr:col>
      <xdr:colOff>1085850</xdr:colOff>
      <xdr:row>2</xdr:row>
      <xdr:rowOff>9525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1" y="0"/>
          <a:ext cx="2981324" cy="50482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19051</xdr:colOff>
      <xdr:row>0</xdr:row>
      <xdr:rowOff>1</xdr:rowOff>
    </xdr:from>
    <xdr:to>
      <xdr:col>2</xdr:col>
      <xdr:colOff>657225</xdr:colOff>
      <xdr:row>2</xdr:row>
      <xdr:rowOff>19051</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1" y="1"/>
          <a:ext cx="2914649" cy="514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1968500</xdr:colOff>
      <xdr:row>10</xdr:row>
      <xdr:rowOff>391583</xdr:rowOff>
    </xdr:from>
    <xdr:to>
      <xdr:col>12</xdr:col>
      <xdr:colOff>404284</xdr:colOff>
      <xdr:row>12</xdr:row>
      <xdr:rowOff>222250</xdr:rowOff>
    </xdr:to>
    <xdr:sp macro="" textlink="">
      <xdr:nvSpPr>
        <xdr:cNvPr id="4" name="CuadroTexto 3"/>
        <xdr:cNvSpPr txBox="1"/>
      </xdr:nvSpPr>
      <xdr:spPr>
        <a:xfrm>
          <a:off x="3323167" y="3386666"/>
          <a:ext cx="6934200" cy="9948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 sz="2400">
              <a:latin typeface="Neo Sans Pro" panose="020B0504030504040204" pitchFamily="34" charset="0"/>
              <a:cs typeface="Andalus" panose="02020603050405020304" pitchFamily="18" charset="-78"/>
            </a:rPr>
            <a:t>No</a:t>
          </a:r>
          <a:r>
            <a:rPr lang="es-ES" sz="2400" baseline="0">
              <a:latin typeface="Neo Sans Pro" panose="020B0504030504040204" pitchFamily="34" charset="0"/>
              <a:cs typeface="Andalus" panose="02020603050405020304" pitchFamily="18" charset="-78"/>
            </a:rPr>
            <a:t> se ejercieron viáticos en el mes de Febrero 2017</a:t>
          </a:r>
        </a:p>
        <a:p>
          <a:pPr algn="ctr"/>
          <a:endParaRPr lang="es-ES" sz="2400">
            <a:latin typeface="Neo Sans Pro" panose="020B0504030504040204" pitchFamily="34" charset="0"/>
            <a:cs typeface="Andalus" panose="02020603050405020304" pitchFamily="18" charset="-78"/>
          </a:endParaRPr>
        </a:p>
      </xdr:txBody>
    </xdr:sp>
    <xdr:clientData/>
  </xdr:twoCellAnchor>
  <xdr:twoCellAnchor editAs="oneCell">
    <xdr:from>
      <xdr:col>0</xdr:col>
      <xdr:colOff>42333</xdr:colOff>
      <xdr:row>0</xdr:row>
      <xdr:rowOff>42333</xdr:rowOff>
    </xdr:from>
    <xdr:to>
      <xdr:col>2</xdr:col>
      <xdr:colOff>2180165</xdr:colOff>
      <xdr:row>3</xdr:row>
      <xdr:rowOff>21166</xdr:rowOff>
    </xdr:to>
    <xdr:pic>
      <xdr:nvPicPr>
        <xdr:cNvPr id="6" name="Imagen 5"/>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333" y="42333"/>
          <a:ext cx="3492499" cy="613833"/>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19052</xdr:colOff>
      <xdr:row>0</xdr:row>
      <xdr:rowOff>1</xdr:rowOff>
    </xdr:from>
    <xdr:to>
      <xdr:col>2</xdr:col>
      <xdr:colOff>1143001</xdr:colOff>
      <xdr:row>1</xdr:row>
      <xdr:rowOff>228600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2" y="1"/>
          <a:ext cx="2867024" cy="476249"/>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19052</xdr:colOff>
      <xdr:row>0</xdr:row>
      <xdr:rowOff>1</xdr:rowOff>
    </xdr:from>
    <xdr:to>
      <xdr:col>2</xdr:col>
      <xdr:colOff>1143001</xdr:colOff>
      <xdr:row>2</xdr:row>
      <xdr:rowOff>95250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2" y="1"/>
          <a:ext cx="2867024" cy="476249"/>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19052</xdr:colOff>
      <xdr:row>0</xdr:row>
      <xdr:rowOff>1</xdr:rowOff>
    </xdr:from>
    <xdr:to>
      <xdr:col>2</xdr:col>
      <xdr:colOff>628650</xdr:colOff>
      <xdr:row>1</xdr:row>
      <xdr:rowOff>85725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2" y="1"/>
          <a:ext cx="2352673" cy="333374"/>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19052</xdr:colOff>
      <xdr:row>0</xdr:row>
      <xdr:rowOff>1</xdr:rowOff>
    </xdr:from>
    <xdr:to>
      <xdr:col>2</xdr:col>
      <xdr:colOff>628650</xdr:colOff>
      <xdr:row>1</xdr:row>
      <xdr:rowOff>142875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2" y="1"/>
          <a:ext cx="2352673" cy="333374"/>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571500</xdr:colOff>
      <xdr:row>1</xdr:row>
      <xdr:rowOff>142875</xdr:rowOff>
    </xdr:to>
    <xdr:pic>
      <xdr:nvPicPr>
        <xdr:cNvPr id="3" name="Imagen 2" descr="Macintosh HD:Users:sistemas:Desktop:IMagen 2018- 2024:cintillo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314575" cy="390525"/>
        </a:xfrm>
        <a:prstGeom prst="rect">
          <a:avLst/>
        </a:prstGeom>
        <a:noFill/>
        <a:ln>
          <a:noFill/>
        </a:ln>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571500</xdr:colOff>
      <xdr:row>1</xdr:row>
      <xdr:rowOff>142875</xdr:rowOff>
    </xdr:to>
    <xdr:pic>
      <xdr:nvPicPr>
        <xdr:cNvPr id="3" name="Imagen 2" descr="Macintosh HD:Users:sistemas:Desktop:IMagen 2018- 2024:cintillo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314575" cy="390525"/>
        </a:xfrm>
        <a:prstGeom prst="rect">
          <a:avLst/>
        </a:prstGeom>
        <a:noFill/>
        <a:ln>
          <a:noFill/>
        </a:ln>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571500</xdr:colOff>
      <xdr:row>1</xdr:row>
      <xdr:rowOff>142875</xdr:rowOff>
    </xdr:to>
    <xdr:pic>
      <xdr:nvPicPr>
        <xdr:cNvPr id="3" name="Imagen 2" descr="Macintosh HD:Users:sistemas:Desktop:IMagen 2018- 2024:cintillo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314575" cy="390525"/>
        </a:xfrm>
        <a:prstGeom prst="rect">
          <a:avLst/>
        </a:prstGeom>
        <a:noFill/>
        <a:ln>
          <a:noFill/>
        </a:ln>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571500</xdr:colOff>
      <xdr:row>1</xdr:row>
      <xdr:rowOff>142875</xdr:rowOff>
    </xdr:to>
    <xdr:pic>
      <xdr:nvPicPr>
        <xdr:cNvPr id="3" name="Imagen 2" descr="Macintosh HD:Users:sistemas:Desktop:IMagen 2018- 2024:cintillo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314575" cy="390525"/>
        </a:xfrm>
        <a:prstGeom prst="rect">
          <a:avLst/>
        </a:prstGeom>
        <a:noFill/>
        <a:ln>
          <a:noFill/>
        </a:ln>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571500</xdr:colOff>
      <xdr:row>1</xdr:row>
      <xdr:rowOff>142875</xdr:rowOff>
    </xdr:to>
    <xdr:pic>
      <xdr:nvPicPr>
        <xdr:cNvPr id="3" name="Imagen 2" descr="Macintosh HD:Users:sistemas:Desktop:IMagen 2018- 2024:cintillo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314575" cy="390525"/>
        </a:xfrm>
        <a:prstGeom prst="rect">
          <a:avLst/>
        </a:prstGeom>
        <a:noFill/>
        <a:ln>
          <a:noFill/>
        </a:ln>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114300</xdr:colOff>
      <xdr:row>0</xdr:row>
      <xdr:rowOff>28575</xdr:rowOff>
    </xdr:from>
    <xdr:to>
      <xdr:col>2</xdr:col>
      <xdr:colOff>685800</xdr:colOff>
      <xdr:row>1</xdr:row>
      <xdr:rowOff>171450</xdr:rowOff>
    </xdr:to>
    <xdr:pic>
      <xdr:nvPicPr>
        <xdr:cNvPr id="3" name="Imagen 2" descr="Macintosh HD:Users:sistemas:Desktop:IMagen 2018- 2024:cintillo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28575"/>
          <a:ext cx="2314575" cy="3905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42333</xdr:colOff>
      <xdr:row>0</xdr:row>
      <xdr:rowOff>42333</xdr:rowOff>
    </xdr:from>
    <xdr:to>
      <xdr:col>2</xdr:col>
      <xdr:colOff>2053165</xdr:colOff>
      <xdr:row>3</xdr:row>
      <xdr:rowOff>21166</xdr:rowOff>
    </xdr:to>
    <xdr:pic>
      <xdr:nvPicPr>
        <xdr:cNvPr id="3" name="Imagen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333" y="42333"/>
          <a:ext cx="3490382" cy="617008"/>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571500</xdr:colOff>
      <xdr:row>1</xdr:row>
      <xdr:rowOff>142875</xdr:rowOff>
    </xdr:to>
    <xdr:pic>
      <xdr:nvPicPr>
        <xdr:cNvPr id="3" name="Imagen 2" descr="Macintosh HD:Users:sistemas:Desktop:IMagen 2018- 2024:cintillo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314575" cy="390525"/>
        </a:xfrm>
        <a:prstGeom prst="rect">
          <a:avLst/>
        </a:prstGeom>
        <a:noFill/>
        <a:ln>
          <a:noFill/>
        </a:ln>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457200</xdr:colOff>
      <xdr:row>2</xdr:row>
      <xdr:rowOff>19050</xdr:rowOff>
    </xdr:to>
    <xdr:pic>
      <xdr:nvPicPr>
        <xdr:cNvPr id="2" name="Imagen 1" descr="Macintosh HD:Users:sistemas:Desktop:IMagen 2018- 2024:cintillo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00275" cy="514350"/>
        </a:xfrm>
        <a:prstGeom prst="rect">
          <a:avLst/>
        </a:prstGeom>
        <a:noFill/>
        <a:ln>
          <a:noFill/>
        </a:ln>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457200</xdr:colOff>
      <xdr:row>2</xdr:row>
      <xdr:rowOff>133350</xdr:rowOff>
    </xdr:to>
    <xdr:pic>
      <xdr:nvPicPr>
        <xdr:cNvPr id="2" name="Imagen 1" descr="Macintosh HD:Users:sistemas:Desktop:IMagen 2018- 2024:cintillo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00275" cy="514350"/>
        </a:xfrm>
        <a:prstGeom prst="rect">
          <a:avLst/>
        </a:prstGeom>
        <a:noFill/>
        <a:ln>
          <a:noFill/>
        </a:ln>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0</xdr:colOff>
      <xdr:row>1</xdr:row>
      <xdr:rowOff>238125</xdr:rowOff>
    </xdr:to>
    <xdr:pic>
      <xdr:nvPicPr>
        <xdr:cNvPr id="2" name="Imagen 1" descr="Macintosh HD:Users:sistemas:Desktop:IMagen 2018- 2024:cintillo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43075" cy="485775"/>
        </a:xfrm>
        <a:prstGeom prst="rect">
          <a:avLst/>
        </a:prstGeom>
        <a:noFill/>
        <a:ln>
          <a:noFill/>
        </a:ln>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1581150</xdr:colOff>
      <xdr:row>2</xdr:row>
      <xdr:rowOff>104775</xdr:rowOff>
    </xdr:to>
    <xdr:pic>
      <xdr:nvPicPr>
        <xdr:cNvPr id="2" name="Imagen 1" descr="Macintosh HD:Users:sistemas:Desktop:IMagen 2018- 2024:cintillo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324225" cy="600075"/>
        </a:xfrm>
        <a:prstGeom prst="rect">
          <a:avLst/>
        </a:prstGeom>
        <a:noFill/>
        <a:ln>
          <a:noFill/>
        </a:ln>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1638300</xdr:colOff>
      <xdr:row>1</xdr:row>
      <xdr:rowOff>238125</xdr:rowOff>
    </xdr:to>
    <xdr:pic>
      <xdr:nvPicPr>
        <xdr:cNvPr id="2" name="Imagen 1" descr="Macintosh HD:Users:sistemas:Desktop:IMagen 2018- 2024:cintillo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381375" cy="485775"/>
        </a:xfrm>
        <a:prstGeom prst="rect">
          <a:avLst/>
        </a:prstGeom>
        <a:noFill/>
        <a:ln>
          <a:noFill/>
        </a:ln>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1619250</xdr:colOff>
      <xdr:row>1</xdr:row>
      <xdr:rowOff>228601</xdr:rowOff>
    </xdr:to>
    <xdr:pic>
      <xdr:nvPicPr>
        <xdr:cNvPr id="2" name="Imagen 1" descr="Macintosh HD:Users:sistemas:Desktop:IMagen 2018- 2024:cintillo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
          <a:ext cx="3362325" cy="476250"/>
        </a:xfrm>
        <a:prstGeom prst="rect">
          <a:avLst/>
        </a:prstGeom>
        <a:noFill/>
        <a:ln>
          <a:noFill/>
        </a:ln>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1552576</xdr:colOff>
      <xdr:row>1</xdr:row>
      <xdr:rowOff>200025</xdr:rowOff>
    </xdr:to>
    <xdr:pic>
      <xdr:nvPicPr>
        <xdr:cNvPr id="2" name="Imagen 1" descr="Macintosh HD:Users:sistemas:Desktop:IMagen 2018- 2024:cintillo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1"/>
          <a:ext cx="3295650" cy="447674"/>
        </a:xfrm>
        <a:prstGeom prst="rect">
          <a:avLst/>
        </a:prstGeom>
        <a:noFill/>
        <a:ln>
          <a:noFill/>
        </a:ln>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1552576</xdr:colOff>
      <xdr:row>2</xdr:row>
      <xdr:rowOff>66675</xdr:rowOff>
    </xdr:to>
    <xdr:pic>
      <xdr:nvPicPr>
        <xdr:cNvPr id="2" name="Imagen 1" descr="Macintosh HD:Users:sistemas:Desktop:IMagen 2018- 2024:cintillo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1"/>
          <a:ext cx="3295650" cy="447674"/>
        </a:xfrm>
        <a:prstGeom prst="rect">
          <a:avLst/>
        </a:prstGeom>
        <a:noFill/>
        <a:ln>
          <a:noFill/>
        </a:ln>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1343025</xdr:colOff>
      <xdr:row>1</xdr:row>
      <xdr:rowOff>209550</xdr:rowOff>
    </xdr:to>
    <xdr:pic>
      <xdr:nvPicPr>
        <xdr:cNvPr id="2" name="Imagen 1" descr="Macintosh HD:Users:sistemas:Desktop:IMagen 2018- 2024:cintillo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1"/>
          <a:ext cx="3086099" cy="457199"/>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42333</xdr:colOff>
      <xdr:row>0</xdr:row>
      <xdr:rowOff>42333</xdr:rowOff>
    </xdr:from>
    <xdr:to>
      <xdr:col>2</xdr:col>
      <xdr:colOff>878415</xdr:colOff>
      <xdr:row>3</xdr:row>
      <xdr:rowOff>10583</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333" y="42333"/>
          <a:ext cx="3496732" cy="617008"/>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1343025</xdr:colOff>
      <xdr:row>2</xdr:row>
      <xdr:rowOff>76200</xdr:rowOff>
    </xdr:to>
    <xdr:pic>
      <xdr:nvPicPr>
        <xdr:cNvPr id="2" name="Imagen 1" descr="Macintosh HD:Users:sistemas:Desktop:IMagen 2018- 2024:cintillo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1"/>
          <a:ext cx="3086099" cy="457199"/>
        </a:xfrm>
        <a:prstGeom prst="rect">
          <a:avLst/>
        </a:prstGeom>
        <a:noFill/>
        <a:ln>
          <a:noFill/>
        </a:ln>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1343025</xdr:colOff>
      <xdr:row>3</xdr:row>
      <xdr:rowOff>0</xdr:rowOff>
    </xdr:to>
    <xdr:pic>
      <xdr:nvPicPr>
        <xdr:cNvPr id="2" name="Imagen 1" descr="Macintosh HD:Users:sistemas:Desktop:IMagen 2018- 2024:cintillo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1"/>
          <a:ext cx="3086099" cy="571499"/>
        </a:xfrm>
        <a:prstGeom prst="rect">
          <a:avLst/>
        </a:prstGeom>
        <a:noFill/>
        <a:ln>
          <a:noFill/>
        </a:ln>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1114425</xdr:colOff>
      <xdr:row>2</xdr:row>
      <xdr:rowOff>38100</xdr:rowOff>
    </xdr:to>
    <xdr:pic>
      <xdr:nvPicPr>
        <xdr:cNvPr id="2" name="Imagen 1" descr="Macintosh HD:Users:sistemas:Desktop:IMagen 2018- 2024:cintillo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1"/>
          <a:ext cx="2857499" cy="533399"/>
        </a:xfrm>
        <a:prstGeom prst="rect">
          <a:avLst/>
        </a:prstGeom>
        <a:noFill/>
        <a:ln>
          <a:noFill/>
        </a:ln>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2</xdr:colOff>
      <xdr:row>0</xdr:row>
      <xdr:rowOff>2</xdr:rowOff>
    </xdr:from>
    <xdr:to>
      <xdr:col>2</xdr:col>
      <xdr:colOff>819151</xdr:colOff>
      <xdr:row>1</xdr:row>
      <xdr:rowOff>200026</xdr:rowOff>
    </xdr:to>
    <xdr:pic>
      <xdr:nvPicPr>
        <xdr:cNvPr id="2" name="Imagen 1" descr="Macintosh HD:Users:sistemas:Desktop:IMagen 2018- 2024:cintillo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 y="2"/>
          <a:ext cx="2562224" cy="447674"/>
        </a:xfrm>
        <a:prstGeom prst="rect">
          <a:avLst/>
        </a:prstGeom>
        <a:noFill/>
        <a:ln>
          <a:noFill/>
        </a:ln>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2</xdr:colOff>
      <xdr:row>0</xdr:row>
      <xdr:rowOff>2</xdr:rowOff>
    </xdr:from>
    <xdr:to>
      <xdr:col>2</xdr:col>
      <xdr:colOff>819151</xdr:colOff>
      <xdr:row>2</xdr:row>
      <xdr:rowOff>66676</xdr:rowOff>
    </xdr:to>
    <xdr:pic>
      <xdr:nvPicPr>
        <xdr:cNvPr id="2" name="Imagen 1" descr="Macintosh HD:Users:sistemas:Desktop:IMagen 2018- 2024:cintillo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 y="2"/>
          <a:ext cx="2562224" cy="447674"/>
        </a:xfrm>
        <a:prstGeom prst="rect">
          <a:avLst/>
        </a:prstGeom>
        <a:noFill/>
        <a:ln>
          <a:noFill/>
        </a:ln>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2</xdr:colOff>
      <xdr:row>0</xdr:row>
      <xdr:rowOff>2</xdr:rowOff>
    </xdr:from>
    <xdr:to>
      <xdr:col>2</xdr:col>
      <xdr:colOff>219075</xdr:colOff>
      <xdr:row>1</xdr:row>
      <xdr:rowOff>171450</xdr:rowOff>
    </xdr:to>
    <xdr:pic>
      <xdr:nvPicPr>
        <xdr:cNvPr id="2" name="Imagen 1" descr="Macintosh HD:Users:sistemas:Desktop:IMagen 2018- 2024:cintillo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 y="2"/>
          <a:ext cx="1962148" cy="419098"/>
        </a:xfrm>
        <a:prstGeom prst="rect">
          <a:avLst/>
        </a:prstGeom>
        <a:noFill/>
        <a:ln>
          <a:noFill/>
        </a:ln>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2</xdr:colOff>
      <xdr:row>0</xdr:row>
      <xdr:rowOff>2</xdr:rowOff>
    </xdr:from>
    <xdr:to>
      <xdr:col>2</xdr:col>
      <xdr:colOff>219075</xdr:colOff>
      <xdr:row>2</xdr:row>
      <xdr:rowOff>38100</xdr:rowOff>
    </xdr:to>
    <xdr:pic>
      <xdr:nvPicPr>
        <xdr:cNvPr id="2" name="Imagen 1" descr="Macintosh HD:Users:sistemas:Desktop:IMagen 2018- 2024:cintillo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 y="2"/>
          <a:ext cx="1962148" cy="419098"/>
        </a:xfrm>
        <a:prstGeom prst="rect">
          <a:avLst/>
        </a:prstGeom>
        <a:noFill/>
        <a:ln>
          <a:noFill/>
        </a:ln>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2</xdr:colOff>
      <xdr:row>0</xdr:row>
      <xdr:rowOff>2</xdr:rowOff>
    </xdr:from>
    <xdr:to>
      <xdr:col>2</xdr:col>
      <xdr:colOff>219075</xdr:colOff>
      <xdr:row>2</xdr:row>
      <xdr:rowOff>38100</xdr:rowOff>
    </xdr:to>
    <xdr:pic>
      <xdr:nvPicPr>
        <xdr:cNvPr id="2" name="Imagen 1" descr="Macintosh HD:Users:sistemas:Desktop:IMagen 2018- 2024:cintillo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 y="2"/>
          <a:ext cx="1962148" cy="419098"/>
        </a:xfrm>
        <a:prstGeom prst="rect">
          <a:avLst/>
        </a:prstGeom>
        <a:noFill/>
        <a:ln>
          <a:noFill/>
        </a:ln>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2</xdr:colOff>
      <xdr:row>0</xdr:row>
      <xdr:rowOff>2</xdr:rowOff>
    </xdr:from>
    <xdr:to>
      <xdr:col>2</xdr:col>
      <xdr:colOff>219075</xdr:colOff>
      <xdr:row>2</xdr:row>
      <xdr:rowOff>38100</xdr:rowOff>
    </xdr:to>
    <xdr:pic>
      <xdr:nvPicPr>
        <xdr:cNvPr id="2" name="Imagen 1" descr="Macintosh HD:Users:sistemas:Desktop:IMagen 2018- 2024:cintillo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 y="2"/>
          <a:ext cx="1962148" cy="419098"/>
        </a:xfrm>
        <a:prstGeom prst="rect">
          <a:avLst/>
        </a:prstGeom>
        <a:noFill/>
        <a:ln>
          <a:noFill/>
        </a:ln>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2</xdr:colOff>
      <xdr:row>0</xdr:row>
      <xdr:rowOff>2</xdr:rowOff>
    </xdr:from>
    <xdr:to>
      <xdr:col>2</xdr:col>
      <xdr:colOff>219075</xdr:colOff>
      <xdr:row>2</xdr:row>
      <xdr:rowOff>38100</xdr:rowOff>
    </xdr:to>
    <xdr:pic>
      <xdr:nvPicPr>
        <xdr:cNvPr id="2" name="Imagen 1" descr="Macintosh HD:Users:sistemas:Desktop:IMagen 2018- 2024:cintillo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 y="2"/>
          <a:ext cx="1962148" cy="419098"/>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52917</xdr:colOff>
      <xdr:row>0</xdr:row>
      <xdr:rowOff>52917</xdr:rowOff>
    </xdr:from>
    <xdr:to>
      <xdr:col>2</xdr:col>
      <xdr:colOff>1402290</xdr:colOff>
      <xdr:row>2</xdr:row>
      <xdr:rowOff>296334</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917" y="52917"/>
          <a:ext cx="3497790" cy="730250"/>
        </a:xfrm>
        <a:prstGeom prst="rect">
          <a:avLst/>
        </a:prstGeom>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0</xdr:col>
      <xdr:colOff>2</xdr:colOff>
      <xdr:row>0</xdr:row>
      <xdr:rowOff>2</xdr:rowOff>
    </xdr:from>
    <xdr:to>
      <xdr:col>2</xdr:col>
      <xdr:colOff>219075</xdr:colOff>
      <xdr:row>2</xdr:row>
      <xdr:rowOff>38100</xdr:rowOff>
    </xdr:to>
    <xdr:pic>
      <xdr:nvPicPr>
        <xdr:cNvPr id="2" name="Imagen 1" descr="Macintosh HD:Users:sistemas:Desktop:IMagen 2018- 2024:cintillo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 y="2"/>
          <a:ext cx="1962148" cy="419098"/>
        </a:xfrm>
        <a:prstGeom prst="rect">
          <a:avLst/>
        </a:prstGeom>
        <a:noFill/>
        <a:ln>
          <a:noFill/>
        </a:ln>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0</xdr:col>
      <xdr:colOff>2</xdr:colOff>
      <xdr:row>0</xdr:row>
      <xdr:rowOff>2</xdr:rowOff>
    </xdr:from>
    <xdr:to>
      <xdr:col>1</xdr:col>
      <xdr:colOff>352425</xdr:colOff>
      <xdr:row>1</xdr:row>
      <xdr:rowOff>66675</xdr:rowOff>
    </xdr:to>
    <xdr:pic>
      <xdr:nvPicPr>
        <xdr:cNvPr id="2" name="Imagen 1" descr="Macintosh HD:Users:sistemas:Desktop:IMagen 2018- 2024:cintillo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 y="2"/>
          <a:ext cx="1333498" cy="314323"/>
        </a:xfrm>
        <a:prstGeom prst="rect">
          <a:avLst/>
        </a:prstGeom>
        <a:noFill/>
        <a:ln>
          <a:noFill/>
        </a:ln>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0</xdr:col>
      <xdr:colOff>2</xdr:colOff>
      <xdr:row>0</xdr:row>
      <xdr:rowOff>2</xdr:rowOff>
    </xdr:from>
    <xdr:to>
      <xdr:col>1</xdr:col>
      <xdr:colOff>352425</xdr:colOff>
      <xdr:row>1</xdr:row>
      <xdr:rowOff>66675</xdr:rowOff>
    </xdr:to>
    <xdr:pic>
      <xdr:nvPicPr>
        <xdr:cNvPr id="2" name="Imagen 1" descr="Macintosh HD:Users:sistemas:Desktop:IMagen 2018- 2024:cintillo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 y="2"/>
          <a:ext cx="1333498" cy="314323"/>
        </a:xfrm>
        <a:prstGeom prst="rect">
          <a:avLst/>
        </a:prstGeom>
        <a:noFill/>
        <a:ln>
          <a:noFill/>
        </a:ln>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0</xdr:col>
      <xdr:colOff>2</xdr:colOff>
      <xdr:row>0</xdr:row>
      <xdr:rowOff>2</xdr:rowOff>
    </xdr:from>
    <xdr:to>
      <xdr:col>1</xdr:col>
      <xdr:colOff>352425</xdr:colOff>
      <xdr:row>1</xdr:row>
      <xdr:rowOff>66675</xdr:rowOff>
    </xdr:to>
    <xdr:pic>
      <xdr:nvPicPr>
        <xdr:cNvPr id="2" name="Imagen 1" descr="Macintosh HD:Users:sistemas:Desktop:IMagen 2018- 2024:cintillo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 y="2"/>
          <a:ext cx="1333498" cy="314323"/>
        </a:xfrm>
        <a:prstGeom prst="rect">
          <a:avLst/>
        </a:prstGeom>
        <a:noFill/>
        <a:ln>
          <a:noFill/>
        </a:ln>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0</xdr:col>
      <xdr:colOff>2</xdr:colOff>
      <xdr:row>0</xdr:row>
      <xdr:rowOff>2</xdr:rowOff>
    </xdr:from>
    <xdr:to>
      <xdr:col>1</xdr:col>
      <xdr:colOff>352425</xdr:colOff>
      <xdr:row>1</xdr:row>
      <xdr:rowOff>66675</xdr:rowOff>
    </xdr:to>
    <xdr:pic>
      <xdr:nvPicPr>
        <xdr:cNvPr id="2" name="Imagen 1" descr="Macintosh HD:Users:sistemas:Desktop:IMagen 2018- 2024:cintillo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 y="2"/>
          <a:ext cx="1333498" cy="314323"/>
        </a:xfrm>
        <a:prstGeom prst="rect">
          <a:avLst/>
        </a:prstGeom>
        <a:noFill/>
        <a:ln>
          <a:noFill/>
        </a:ln>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0</xdr:col>
      <xdr:colOff>2</xdr:colOff>
      <xdr:row>0</xdr:row>
      <xdr:rowOff>2</xdr:rowOff>
    </xdr:from>
    <xdr:to>
      <xdr:col>1</xdr:col>
      <xdr:colOff>352425</xdr:colOff>
      <xdr:row>1</xdr:row>
      <xdr:rowOff>123825</xdr:rowOff>
    </xdr:to>
    <xdr:pic>
      <xdr:nvPicPr>
        <xdr:cNvPr id="2" name="Imagen 1" descr="Macintosh HD:Users:sistemas:Desktop:IMagen 2018- 2024:cintillo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 y="2"/>
          <a:ext cx="1333498" cy="314323"/>
        </a:xfrm>
        <a:prstGeom prst="rect">
          <a:avLst/>
        </a:prstGeom>
        <a:noFill/>
        <a:ln>
          <a:noFill/>
        </a:ln>
      </xdr:spPr>
    </xdr:pic>
    <xdr:clientData/>
  </xdr:twoCellAnchor>
</xdr:wsDr>
</file>

<file path=xl/drawings/drawing56.xml><?xml version="1.0" encoding="utf-8"?>
<xdr:wsDr xmlns:xdr="http://schemas.openxmlformats.org/drawingml/2006/spreadsheetDrawing" xmlns:a="http://schemas.openxmlformats.org/drawingml/2006/main">
  <xdr:twoCellAnchor editAs="oneCell">
    <xdr:from>
      <xdr:col>0</xdr:col>
      <xdr:colOff>2</xdr:colOff>
      <xdr:row>0</xdr:row>
      <xdr:rowOff>2</xdr:rowOff>
    </xdr:from>
    <xdr:to>
      <xdr:col>1</xdr:col>
      <xdr:colOff>352425</xdr:colOff>
      <xdr:row>1</xdr:row>
      <xdr:rowOff>180975</xdr:rowOff>
    </xdr:to>
    <xdr:pic>
      <xdr:nvPicPr>
        <xdr:cNvPr id="2" name="Imagen 1" descr="Macintosh HD:Users:sistemas:Desktop:IMagen 2018- 2024:cintillo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 y="2"/>
          <a:ext cx="1333498" cy="371473"/>
        </a:xfrm>
        <a:prstGeom prst="rect">
          <a:avLst/>
        </a:prstGeom>
        <a:noFill/>
        <a:ln>
          <a:noFill/>
        </a:ln>
      </xdr:spPr>
    </xdr:pic>
    <xdr:clientData/>
  </xdr:twoCellAnchor>
</xdr:wsDr>
</file>

<file path=xl/drawings/drawing57.xml><?xml version="1.0" encoding="utf-8"?>
<xdr:wsDr xmlns:xdr="http://schemas.openxmlformats.org/drawingml/2006/spreadsheetDrawing" xmlns:a="http://schemas.openxmlformats.org/drawingml/2006/main">
  <xdr:twoCellAnchor editAs="oneCell">
    <xdr:from>
      <xdr:col>0</xdr:col>
      <xdr:colOff>2</xdr:colOff>
      <xdr:row>0</xdr:row>
      <xdr:rowOff>2</xdr:rowOff>
    </xdr:from>
    <xdr:to>
      <xdr:col>1</xdr:col>
      <xdr:colOff>352425</xdr:colOff>
      <xdr:row>2</xdr:row>
      <xdr:rowOff>47625</xdr:rowOff>
    </xdr:to>
    <xdr:pic>
      <xdr:nvPicPr>
        <xdr:cNvPr id="2" name="Imagen 1" descr="Macintosh HD:Users:sistemas:Desktop:IMagen 2018- 2024:cintillo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 y="2"/>
          <a:ext cx="1333498" cy="428623"/>
        </a:xfrm>
        <a:prstGeom prst="rect">
          <a:avLst/>
        </a:prstGeom>
        <a:noFill/>
        <a:ln>
          <a:noFill/>
        </a:ln>
      </xdr:spPr>
    </xdr:pic>
    <xdr:clientData/>
  </xdr:twoCellAnchor>
</xdr:wsDr>
</file>

<file path=xl/drawings/drawing58.xml><?xml version="1.0" encoding="utf-8"?>
<xdr:wsDr xmlns:xdr="http://schemas.openxmlformats.org/drawingml/2006/spreadsheetDrawing" xmlns:a="http://schemas.openxmlformats.org/drawingml/2006/main">
  <xdr:twoCellAnchor editAs="oneCell">
    <xdr:from>
      <xdr:col>0</xdr:col>
      <xdr:colOff>2</xdr:colOff>
      <xdr:row>0</xdr:row>
      <xdr:rowOff>2</xdr:rowOff>
    </xdr:from>
    <xdr:to>
      <xdr:col>1</xdr:col>
      <xdr:colOff>352425</xdr:colOff>
      <xdr:row>2</xdr:row>
      <xdr:rowOff>47625</xdr:rowOff>
    </xdr:to>
    <xdr:pic>
      <xdr:nvPicPr>
        <xdr:cNvPr id="2" name="Imagen 1" descr="Macintosh HD:Users:sistemas:Desktop:IMagen 2018- 2024:cintillo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 y="2"/>
          <a:ext cx="1333498" cy="428623"/>
        </a:xfrm>
        <a:prstGeom prst="rect">
          <a:avLst/>
        </a:prstGeom>
        <a:noFill/>
        <a:ln>
          <a:noFill/>
        </a:ln>
      </xdr:spPr>
    </xdr:pic>
    <xdr:clientData/>
  </xdr:twoCellAnchor>
</xdr:wsDr>
</file>

<file path=xl/drawings/drawing59.xml><?xml version="1.0" encoding="utf-8"?>
<xdr:wsDr xmlns:xdr="http://schemas.openxmlformats.org/drawingml/2006/spreadsheetDrawing" xmlns:a="http://schemas.openxmlformats.org/drawingml/2006/main">
  <xdr:twoCellAnchor editAs="oneCell">
    <xdr:from>
      <xdr:col>0</xdr:col>
      <xdr:colOff>2</xdr:colOff>
      <xdr:row>0</xdr:row>
      <xdr:rowOff>2</xdr:rowOff>
    </xdr:from>
    <xdr:to>
      <xdr:col>1</xdr:col>
      <xdr:colOff>352425</xdr:colOff>
      <xdr:row>2</xdr:row>
      <xdr:rowOff>161925</xdr:rowOff>
    </xdr:to>
    <xdr:pic>
      <xdr:nvPicPr>
        <xdr:cNvPr id="2" name="Imagen 1" descr="Macintosh HD:Users:sistemas:Desktop:IMagen 2018- 2024:cintillo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 y="2"/>
          <a:ext cx="1333498" cy="542923"/>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62443</xdr:rowOff>
    </xdr:from>
    <xdr:to>
      <xdr:col>2</xdr:col>
      <xdr:colOff>1730373</xdr:colOff>
      <xdr:row>3</xdr:row>
      <xdr:rowOff>9526</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2443"/>
          <a:ext cx="3502023" cy="756708"/>
        </a:xfrm>
        <a:prstGeom prst="rect">
          <a:avLst/>
        </a:prstGeom>
      </xdr:spPr>
    </xdr:pic>
    <xdr:clientData/>
  </xdr:twoCellAnchor>
</xdr:wsDr>
</file>

<file path=xl/drawings/drawing60.xml><?xml version="1.0" encoding="utf-8"?>
<xdr:wsDr xmlns:xdr="http://schemas.openxmlformats.org/drawingml/2006/spreadsheetDrawing" xmlns:a="http://schemas.openxmlformats.org/drawingml/2006/main">
  <xdr:twoCellAnchor editAs="oneCell">
    <xdr:from>
      <xdr:col>0</xdr:col>
      <xdr:colOff>2</xdr:colOff>
      <xdr:row>0</xdr:row>
      <xdr:rowOff>2</xdr:rowOff>
    </xdr:from>
    <xdr:to>
      <xdr:col>2</xdr:col>
      <xdr:colOff>276225</xdr:colOff>
      <xdr:row>1</xdr:row>
      <xdr:rowOff>161925</xdr:rowOff>
    </xdr:to>
    <xdr:pic>
      <xdr:nvPicPr>
        <xdr:cNvPr id="2" name="Imagen 1" descr="Macintosh HD:Users:sistemas:Desktop:IMagen 2018- 2024:cintillo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 y="2"/>
          <a:ext cx="2019298" cy="409573"/>
        </a:xfrm>
        <a:prstGeom prst="rect">
          <a:avLst/>
        </a:prstGeom>
        <a:noFill/>
        <a:ln>
          <a:noFill/>
        </a:ln>
      </xdr:spPr>
    </xdr:pic>
    <xdr:clientData/>
  </xdr:twoCellAnchor>
</xdr:wsDr>
</file>

<file path=xl/drawings/drawing61.xml><?xml version="1.0" encoding="utf-8"?>
<xdr:wsDr xmlns:xdr="http://schemas.openxmlformats.org/drawingml/2006/spreadsheetDrawing" xmlns:a="http://schemas.openxmlformats.org/drawingml/2006/main">
  <xdr:twoCellAnchor editAs="oneCell">
    <xdr:from>
      <xdr:col>0</xdr:col>
      <xdr:colOff>2</xdr:colOff>
      <xdr:row>0</xdr:row>
      <xdr:rowOff>3</xdr:rowOff>
    </xdr:from>
    <xdr:to>
      <xdr:col>2</xdr:col>
      <xdr:colOff>247650</xdr:colOff>
      <xdr:row>1</xdr:row>
      <xdr:rowOff>1</xdr:rowOff>
    </xdr:to>
    <xdr:pic>
      <xdr:nvPicPr>
        <xdr:cNvPr id="2" name="Imagen 1" descr="Macintosh HD:Users:sistemas:Desktop:IMagen 2018- 2024:cintillo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 y="3"/>
          <a:ext cx="1990723" cy="247648"/>
        </a:xfrm>
        <a:prstGeom prst="rect">
          <a:avLst/>
        </a:prstGeom>
        <a:noFill/>
        <a:ln>
          <a:noFill/>
        </a:ln>
      </xdr:spPr>
    </xdr:pic>
    <xdr:clientData/>
  </xdr:twoCellAnchor>
</xdr:wsDr>
</file>

<file path=xl/drawings/drawing62.xml><?xml version="1.0" encoding="utf-8"?>
<xdr:wsDr xmlns:xdr="http://schemas.openxmlformats.org/drawingml/2006/spreadsheetDrawing" xmlns:a="http://schemas.openxmlformats.org/drawingml/2006/main">
  <xdr:twoCellAnchor editAs="oneCell">
    <xdr:from>
      <xdr:col>0</xdr:col>
      <xdr:colOff>2</xdr:colOff>
      <xdr:row>0</xdr:row>
      <xdr:rowOff>2</xdr:rowOff>
    </xdr:from>
    <xdr:to>
      <xdr:col>2</xdr:col>
      <xdr:colOff>209550</xdr:colOff>
      <xdr:row>1</xdr:row>
      <xdr:rowOff>9525</xdr:rowOff>
    </xdr:to>
    <xdr:pic>
      <xdr:nvPicPr>
        <xdr:cNvPr id="2" name="Imagen 1" descr="Macintosh HD:Users:sistemas:Desktop:IMagen 2018- 2024:cintillo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 y="2"/>
          <a:ext cx="1952623" cy="257173"/>
        </a:xfrm>
        <a:prstGeom prst="rect">
          <a:avLst/>
        </a:prstGeom>
        <a:noFill/>
        <a:ln>
          <a:noFill/>
        </a:ln>
      </xdr:spPr>
    </xdr:pic>
    <xdr:clientData/>
  </xdr:twoCellAnchor>
</xdr:wsDr>
</file>

<file path=xl/drawings/drawing63.xml><?xml version="1.0" encoding="utf-8"?>
<xdr:wsDr xmlns:xdr="http://schemas.openxmlformats.org/drawingml/2006/spreadsheetDrawing" xmlns:a="http://schemas.openxmlformats.org/drawingml/2006/main">
  <xdr:twoCellAnchor editAs="oneCell">
    <xdr:from>
      <xdr:col>0</xdr:col>
      <xdr:colOff>2</xdr:colOff>
      <xdr:row>0</xdr:row>
      <xdr:rowOff>2</xdr:rowOff>
    </xdr:from>
    <xdr:to>
      <xdr:col>2</xdr:col>
      <xdr:colOff>95250</xdr:colOff>
      <xdr:row>1</xdr:row>
      <xdr:rowOff>28575</xdr:rowOff>
    </xdr:to>
    <xdr:pic>
      <xdr:nvPicPr>
        <xdr:cNvPr id="2" name="Imagen 1" descr="Macintosh HD:Users:sistemas:Desktop:IMagen 2018- 2024:cintillo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 y="2"/>
          <a:ext cx="1838323" cy="276223"/>
        </a:xfrm>
        <a:prstGeom prst="rect">
          <a:avLst/>
        </a:prstGeom>
        <a:noFill/>
        <a:ln>
          <a:noFill/>
        </a:ln>
      </xdr:spPr>
    </xdr:pic>
    <xdr:clientData/>
  </xdr:twoCellAnchor>
</xdr:wsDr>
</file>

<file path=xl/drawings/drawing64.xml><?xml version="1.0" encoding="utf-8"?>
<xdr:wsDr xmlns:xdr="http://schemas.openxmlformats.org/drawingml/2006/spreadsheetDrawing" xmlns:a="http://schemas.openxmlformats.org/drawingml/2006/main">
  <xdr:twoCellAnchor editAs="oneCell">
    <xdr:from>
      <xdr:col>0</xdr:col>
      <xdr:colOff>2</xdr:colOff>
      <xdr:row>0</xdr:row>
      <xdr:rowOff>3</xdr:rowOff>
    </xdr:from>
    <xdr:to>
      <xdr:col>1</xdr:col>
      <xdr:colOff>314325</xdr:colOff>
      <xdr:row>1</xdr:row>
      <xdr:rowOff>38101</xdr:rowOff>
    </xdr:to>
    <xdr:pic>
      <xdr:nvPicPr>
        <xdr:cNvPr id="2" name="Imagen 1" descr="Macintosh HD:Users:sistemas:Desktop:IMagen 2018- 2024:cintillo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 y="3"/>
          <a:ext cx="1295398" cy="285748"/>
        </a:xfrm>
        <a:prstGeom prst="rect">
          <a:avLst/>
        </a:prstGeom>
        <a:noFill/>
        <a:ln>
          <a:noFill/>
        </a:ln>
      </xdr:spPr>
    </xdr:pic>
    <xdr:clientData/>
  </xdr:twoCellAnchor>
</xdr:wsDr>
</file>

<file path=xl/drawings/drawing65.xml><?xml version="1.0" encoding="utf-8"?>
<xdr:wsDr xmlns:xdr="http://schemas.openxmlformats.org/drawingml/2006/spreadsheetDrawing" xmlns:a="http://schemas.openxmlformats.org/drawingml/2006/main">
  <xdr:twoCellAnchor editAs="oneCell">
    <xdr:from>
      <xdr:col>0</xdr:col>
      <xdr:colOff>2</xdr:colOff>
      <xdr:row>0</xdr:row>
      <xdr:rowOff>3</xdr:rowOff>
    </xdr:from>
    <xdr:to>
      <xdr:col>1</xdr:col>
      <xdr:colOff>542925</xdr:colOff>
      <xdr:row>0</xdr:row>
      <xdr:rowOff>228600</xdr:rowOff>
    </xdr:to>
    <xdr:pic>
      <xdr:nvPicPr>
        <xdr:cNvPr id="2" name="Imagen 1" descr="Macintosh HD:Users:sistemas:Desktop:IMagen 2018- 2024:cintillo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 y="3"/>
          <a:ext cx="1523998" cy="228597"/>
        </a:xfrm>
        <a:prstGeom prst="rect">
          <a:avLst/>
        </a:prstGeom>
        <a:noFill/>
        <a:ln>
          <a:noFill/>
        </a:ln>
      </xdr:spPr>
    </xdr:pic>
    <xdr:clientData/>
  </xdr:twoCellAnchor>
</xdr:wsDr>
</file>

<file path=xl/drawings/drawing66.xml><?xml version="1.0" encoding="utf-8"?>
<xdr:wsDr xmlns:xdr="http://schemas.openxmlformats.org/drawingml/2006/spreadsheetDrawing" xmlns:a="http://schemas.openxmlformats.org/drawingml/2006/main">
  <xdr:twoCellAnchor editAs="oneCell">
    <xdr:from>
      <xdr:col>0</xdr:col>
      <xdr:colOff>2</xdr:colOff>
      <xdr:row>0</xdr:row>
      <xdr:rowOff>3</xdr:rowOff>
    </xdr:from>
    <xdr:to>
      <xdr:col>1</xdr:col>
      <xdr:colOff>428625</xdr:colOff>
      <xdr:row>1</xdr:row>
      <xdr:rowOff>9525</xdr:rowOff>
    </xdr:to>
    <xdr:pic>
      <xdr:nvPicPr>
        <xdr:cNvPr id="2" name="Imagen 1" descr="Macintosh HD:Users:sistemas:Desktop:IMagen 2018- 2024:cintillo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 y="3"/>
          <a:ext cx="1409698" cy="257172"/>
        </a:xfrm>
        <a:prstGeom prst="rect">
          <a:avLst/>
        </a:prstGeom>
        <a:noFill/>
        <a:ln>
          <a:noFill/>
        </a:ln>
      </xdr:spPr>
    </xdr:pic>
    <xdr:clientData/>
  </xdr:twoCellAnchor>
</xdr:wsDr>
</file>

<file path=xl/drawings/drawing67.xml><?xml version="1.0" encoding="utf-8"?>
<xdr:wsDr xmlns:xdr="http://schemas.openxmlformats.org/drawingml/2006/spreadsheetDrawing" xmlns:a="http://schemas.openxmlformats.org/drawingml/2006/main">
  <xdr:twoCellAnchor editAs="oneCell">
    <xdr:from>
      <xdr:col>0</xdr:col>
      <xdr:colOff>2</xdr:colOff>
      <xdr:row>0</xdr:row>
      <xdr:rowOff>3</xdr:rowOff>
    </xdr:from>
    <xdr:to>
      <xdr:col>1</xdr:col>
      <xdr:colOff>428625</xdr:colOff>
      <xdr:row>1</xdr:row>
      <xdr:rowOff>66675</xdr:rowOff>
    </xdr:to>
    <xdr:pic>
      <xdr:nvPicPr>
        <xdr:cNvPr id="2" name="Imagen 1" descr="Macintosh HD:Users:sistemas:Desktop:IMagen 2018- 2024:cintillo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 y="3"/>
          <a:ext cx="1409698" cy="257172"/>
        </a:xfrm>
        <a:prstGeom prst="rect">
          <a:avLst/>
        </a:prstGeom>
        <a:noFill/>
        <a:ln>
          <a:noFill/>
        </a:ln>
      </xdr:spPr>
    </xdr:pic>
    <xdr:clientData/>
  </xdr:twoCellAnchor>
</xdr:wsDr>
</file>

<file path=xl/drawings/drawing68.xml><?xml version="1.0" encoding="utf-8"?>
<xdr:wsDr xmlns:xdr="http://schemas.openxmlformats.org/drawingml/2006/spreadsheetDrawing" xmlns:a="http://schemas.openxmlformats.org/drawingml/2006/main">
  <xdr:twoCellAnchor editAs="oneCell">
    <xdr:from>
      <xdr:col>0</xdr:col>
      <xdr:colOff>2</xdr:colOff>
      <xdr:row>0</xdr:row>
      <xdr:rowOff>2</xdr:rowOff>
    </xdr:from>
    <xdr:to>
      <xdr:col>2</xdr:col>
      <xdr:colOff>95250</xdr:colOff>
      <xdr:row>1</xdr:row>
      <xdr:rowOff>85725</xdr:rowOff>
    </xdr:to>
    <xdr:pic>
      <xdr:nvPicPr>
        <xdr:cNvPr id="2" name="Imagen 1" descr="Macintosh HD:Users:sistemas:Desktop:IMagen 2018- 2024:cintillo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 y="2"/>
          <a:ext cx="1838323" cy="276223"/>
        </a:xfrm>
        <a:prstGeom prst="rect">
          <a:avLst/>
        </a:prstGeom>
        <a:noFill/>
        <a:ln>
          <a:noFill/>
        </a:ln>
      </xdr:spPr>
    </xdr:pic>
    <xdr:clientData/>
  </xdr:twoCellAnchor>
</xdr:wsDr>
</file>

<file path=xl/drawings/drawing69.xml><?xml version="1.0" encoding="utf-8"?>
<xdr:wsDr xmlns:xdr="http://schemas.openxmlformats.org/drawingml/2006/spreadsheetDrawing" xmlns:a="http://schemas.openxmlformats.org/drawingml/2006/main">
  <xdr:twoCellAnchor editAs="oneCell">
    <xdr:from>
      <xdr:col>0</xdr:col>
      <xdr:colOff>2</xdr:colOff>
      <xdr:row>0</xdr:row>
      <xdr:rowOff>2</xdr:rowOff>
    </xdr:from>
    <xdr:to>
      <xdr:col>2</xdr:col>
      <xdr:colOff>95250</xdr:colOff>
      <xdr:row>1</xdr:row>
      <xdr:rowOff>85725</xdr:rowOff>
    </xdr:to>
    <xdr:pic>
      <xdr:nvPicPr>
        <xdr:cNvPr id="2" name="Imagen 1" descr="Macintosh HD:Users:sistemas:Desktop:IMagen 2018- 2024:cintillo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 y="2"/>
          <a:ext cx="1838323" cy="276223"/>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10583</xdr:colOff>
      <xdr:row>0</xdr:row>
      <xdr:rowOff>0</xdr:rowOff>
    </xdr:from>
    <xdr:to>
      <xdr:col>2</xdr:col>
      <xdr:colOff>1588556</xdr:colOff>
      <xdr:row>3</xdr:row>
      <xdr:rowOff>21167</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83" y="0"/>
          <a:ext cx="3504140" cy="825500"/>
        </a:xfrm>
        <a:prstGeom prst="rect">
          <a:avLst/>
        </a:prstGeom>
      </xdr:spPr>
    </xdr:pic>
    <xdr:clientData/>
  </xdr:twoCellAnchor>
</xdr:wsDr>
</file>

<file path=xl/drawings/drawing70.xml><?xml version="1.0" encoding="utf-8"?>
<xdr:wsDr xmlns:xdr="http://schemas.openxmlformats.org/drawingml/2006/spreadsheetDrawing" xmlns:a="http://schemas.openxmlformats.org/drawingml/2006/main">
  <xdr:twoCellAnchor editAs="oneCell">
    <xdr:from>
      <xdr:col>0</xdr:col>
      <xdr:colOff>2</xdr:colOff>
      <xdr:row>0</xdr:row>
      <xdr:rowOff>2</xdr:rowOff>
    </xdr:from>
    <xdr:to>
      <xdr:col>2</xdr:col>
      <xdr:colOff>95250</xdr:colOff>
      <xdr:row>1</xdr:row>
      <xdr:rowOff>142875</xdr:rowOff>
    </xdr:to>
    <xdr:pic>
      <xdr:nvPicPr>
        <xdr:cNvPr id="2" name="Imagen 1" descr="Macintosh HD:Users:sistemas:Desktop:IMagen 2018- 2024:cintillo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 y="2"/>
          <a:ext cx="1838323" cy="333373"/>
        </a:xfrm>
        <a:prstGeom prst="rect">
          <a:avLst/>
        </a:prstGeom>
        <a:noFill/>
        <a:ln>
          <a:noFill/>
        </a:ln>
      </xdr:spPr>
    </xdr:pic>
    <xdr:clientData/>
  </xdr:twoCellAnchor>
</xdr:wsDr>
</file>

<file path=xl/drawings/drawing71.xml><?xml version="1.0" encoding="utf-8"?>
<xdr:wsDr xmlns:xdr="http://schemas.openxmlformats.org/drawingml/2006/spreadsheetDrawing" xmlns:a="http://schemas.openxmlformats.org/drawingml/2006/main">
  <xdr:twoCellAnchor editAs="oneCell">
    <xdr:from>
      <xdr:col>0</xdr:col>
      <xdr:colOff>2</xdr:colOff>
      <xdr:row>0</xdr:row>
      <xdr:rowOff>3</xdr:rowOff>
    </xdr:from>
    <xdr:to>
      <xdr:col>1</xdr:col>
      <xdr:colOff>428625</xdr:colOff>
      <xdr:row>1</xdr:row>
      <xdr:rowOff>66675</xdr:rowOff>
    </xdr:to>
    <xdr:pic>
      <xdr:nvPicPr>
        <xdr:cNvPr id="2" name="Imagen 1" descr="Macintosh HD:Users:sistemas:Desktop:IMagen 2018- 2024:cintillo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 y="3"/>
          <a:ext cx="1409698" cy="257172"/>
        </a:xfrm>
        <a:prstGeom prst="rect">
          <a:avLst/>
        </a:prstGeom>
        <a:noFill/>
        <a:ln>
          <a:noFill/>
        </a:ln>
      </xdr:spPr>
    </xdr:pic>
    <xdr:clientData/>
  </xdr:twoCellAnchor>
</xdr:wsDr>
</file>

<file path=xl/drawings/drawing72.xml><?xml version="1.0" encoding="utf-8"?>
<xdr:wsDr xmlns:xdr="http://schemas.openxmlformats.org/drawingml/2006/spreadsheetDrawing" xmlns:a="http://schemas.openxmlformats.org/drawingml/2006/main">
  <xdr:twoCellAnchor editAs="oneCell">
    <xdr:from>
      <xdr:col>0</xdr:col>
      <xdr:colOff>2</xdr:colOff>
      <xdr:row>0</xdr:row>
      <xdr:rowOff>2</xdr:rowOff>
    </xdr:from>
    <xdr:to>
      <xdr:col>2</xdr:col>
      <xdr:colOff>95250</xdr:colOff>
      <xdr:row>1</xdr:row>
      <xdr:rowOff>142875</xdr:rowOff>
    </xdr:to>
    <xdr:pic>
      <xdr:nvPicPr>
        <xdr:cNvPr id="2" name="Imagen 1" descr="Macintosh HD:Users:sistemas:Desktop:IMagen 2018- 2024:cintillo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 y="2"/>
          <a:ext cx="1838323" cy="333373"/>
        </a:xfrm>
        <a:prstGeom prst="rect">
          <a:avLst/>
        </a:prstGeom>
        <a:noFill/>
        <a:ln>
          <a:noFill/>
        </a:ln>
      </xdr:spPr>
    </xdr:pic>
    <xdr:clientData/>
  </xdr:twoCellAnchor>
</xdr:wsDr>
</file>

<file path=xl/drawings/drawing73.xml><?xml version="1.0" encoding="utf-8"?>
<xdr:wsDr xmlns:xdr="http://schemas.openxmlformats.org/drawingml/2006/spreadsheetDrawing" xmlns:a="http://schemas.openxmlformats.org/drawingml/2006/main">
  <xdr:twoCellAnchor editAs="oneCell">
    <xdr:from>
      <xdr:col>0</xdr:col>
      <xdr:colOff>76200</xdr:colOff>
      <xdr:row>0</xdr:row>
      <xdr:rowOff>19050</xdr:rowOff>
    </xdr:from>
    <xdr:to>
      <xdr:col>2</xdr:col>
      <xdr:colOff>1123950</xdr:colOff>
      <xdr:row>2</xdr:row>
      <xdr:rowOff>90818</xdr:rowOff>
    </xdr:to>
    <xdr:pic>
      <xdr:nvPicPr>
        <xdr:cNvPr id="3" name="Imagen 2">
          <a:extLst>
            <a:ext uri="{FF2B5EF4-FFF2-40B4-BE49-F238E27FC236}">
              <a16:creationId xmlns:a16="http://schemas.microsoft.com/office/drawing/2014/main" xmlns="" id="{C85CA11E-A5D4-2839-A536-EF848BB6D71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19050"/>
          <a:ext cx="2790825" cy="567068"/>
        </a:xfrm>
        <a:prstGeom prst="rect">
          <a:avLst/>
        </a:prstGeom>
      </xdr:spPr>
    </xdr:pic>
    <xdr:clientData/>
  </xdr:twoCellAnchor>
</xdr:wsDr>
</file>

<file path=xl/drawings/drawing74.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1257300</xdr:colOff>
      <xdr:row>2</xdr:row>
      <xdr:rowOff>114347</xdr:rowOff>
    </xdr:to>
    <xdr:pic>
      <xdr:nvPicPr>
        <xdr:cNvPr id="3" name="Imagen 2">
          <a:extLst>
            <a:ext uri="{FF2B5EF4-FFF2-40B4-BE49-F238E27FC236}">
              <a16:creationId xmlns:a16="http://schemas.microsoft.com/office/drawing/2014/main" xmlns="" id="{C85CA11E-A5D4-2839-A536-EF848BB6D71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3000375" cy="609646"/>
        </a:xfrm>
        <a:prstGeom prst="rect">
          <a:avLst/>
        </a:prstGeom>
      </xdr:spPr>
    </xdr:pic>
    <xdr:clientData/>
  </xdr:twoCellAnchor>
</xdr:wsDr>
</file>

<file path=xl/drawings/drawing7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1257300</xdr:colOff>
      <xdr:row>3</xdr:row>
      <xdr:rowOff>38147</xdr:rowOff>
    </xdr:to>
    <xdr:pic>
      <xdr:nvPicPr>
        <xdr:cNvPr id="2" name="Imagen 1">
          <a:extLst>
            <a:ext uri="{FF2B5EF4-FFF2-40B4-BE49-F238E27FC236}">
              <a16:creationId xmlns:a16="http://schemas.microsoft.com/office/drawing/2014/main" xmlns="" id="{C85CA11E-A5D4-2839-A536-EF848BB6D71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3000375" cy="609646"/>
        </a:xfrm>
        <a:prstGeom prst="rect">
          <a:avLst/>
        </a:prstGeom>
      </xdr:spPr>
    </xdr:pic>
    <xdr:clientData/>
  </xdr:twoCellAnchor>
</xdr:wsDr>
</file>

<file path=xl/drawings/drawing76.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xdr:col>
      <xdr:colOff>447675</xdr:colOff>
      <xdr:row>2</xdr:row>
      <xdr:rowOff>21794</xdr:rowOff>
    </xdr:to>
    <xdr:pic>
      <xdr:nvPicPr>
        <xdr:cNvPr id="2" name="Imagen 1">
          <a:extLst>
            <a:ext uri="{FF2B5EF4-FFF2-40B4-BE49-F238E27FC236}">
              <a16:creationId xmlns:a16="http://schemas.microsoft.com/office/drawing/2014/main" xmlns="" id="{C85CA11E-A5D4-2839-A536-EF848BB6D71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1428749" cy="517093"/>
        </a:xfrm>
        <a:prstGeom prst="rect">
          <a:avLst/>
        </a:prstGeom>
      </xdr:spPr>
    </xdr:pic>
    <xdr:clientData/>
  </xdr:twoCellAnchor>
</xdr:wsDr>
</file>

<file path=xl/drawings/drawing77.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xdr:col>
      <xdr:colOff>447675</xdr:colOff>
      <xdr:row>2</xdr:row>
      <xdr:rowOff>136094</xdr:rowOff>
    </xdr:to>
    <xdr:pic>
      <xdr:nvPicPr>
        <xdr:cNvPr id="2" name="Imagen 1">
          <a:extLst>
            <a:ext uri="{FF2B5EF4-FFF2-40B4-BE49-F238E27FC236}">
              <a16:creationId xmlns:a16="http://schemas.microsoft.com/office/drawing/2014/main" xmlns="" id="{C85CA11E-A5D4-2839-A536-EF848BB6D71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1428749" cy="517093"/>
        </a:xfrm>
        <a:prstGeom prst="rect">
          <a:avLst/>
        </a:prstGeom>
      </xdr:spPr>
    </xdr:pic>
    <xdr:clientData/>
  </xdr:twoCellAnchor>
</xdr:wsDr>
</file>

<file path=xl/drawings/drawing78.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xdr:col>
      <xdr:colOff>447675</xdr:colOff>
      <xdr:row>2</xdr:row>
      <xdr:rowOff>136094</xdr:rowOff>
    </xdr:to>
    <xdr:pic>
      <xdr:nvPicPr>
        <xdr:cNvPr id="2" name="Imagen 1">
          <a:extLst>
            <a:ext uri="{FF2B5EF4-FFF2-40B4-BE49-F238E27FC236}">
              <a16:creationId xmlns:a16="http://schemas.microsoft.com/office/drawing/2014/main" xmlns="" id="{C85CA11E-A5D4-2839-A536-EF848BB6D71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1428749" cy="517093"/>
        </a:xfrm>
        <a:prstGeom prst="rect">
          <a:avLst/>
        </a:prstGeom>
      </xdr:spPr>
    </xdr:pic>
    <xdr:clientData/>
  </xdr:twoCellAnchor>
</xdr:wsDr>
</file>

<file path=xl/drawings/drawing79.xml><?xml version="1.0" encoding="utf-8"?>
<xdr:wsDr xmlns:xdr="http://schemas.openxmlformats.org/drawingml/2006/spreadsheetDrawing" xmlns:a="http://schemas.openxmlformats.org/drawingml/2006/main">
  <xdr:twoCellAnchor editAs="oneCell">
    <xdr:from>
      <xdr:col>0</xdr:col>
      <xdr:colOff>171451</xdr:colOff>
      <xdr:row>0</xdr:row>
      <xdr:rowOff>0</xdr:rowOff>
    </xdr:from>
    <xdr:to>
      <xdr:col>2</xdr:col>
      <xdr:colOff>600075</xdr:colOff>
      <xdr:row>2</xdr:row>
      <xdr:rowOff>15344</xdr:rowOff>
    </xdr:to>
    <xdr:pic>
      <xdr:nvPicPr>
        <xdr:cNvPr id="2" name="Imagen 1">
          <a:extLst>
            <a:ext uri="{FF2B5EF4-FFF2-40B4-BE49-F238E27FC236}">
              <a16:creationId xmlns:a16="http://schemas.microsoft.com/office/drawing/2014/main" xmlns="" id="{C85CA11E-A5D4-2839-A536-EF848BB6D71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1" y="0"/>
          <a:ext cx="2171699" cy="51064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10583</xdr:colOff>
      <xdr:row>0</xdr:row>
      <xdr:rowOff>0</xdr:rowOff>
    </xdr:from>
    <xdr:to>
      <xdr:col>2</xdr:col>
      <xdr:colOff>1279523</xdr:colOff>
      <xdr:row>3</xdr:row>
      <xdr:rowOff>21167</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83" y="0"/>
          <a:ext cx="3502023" cy="825500"/>
        </a:xfrm>
        <a:prstGeom prst="rect">
          <a:avLst/>
        </a:prstGeom>
      </xdr:spPr>
    </xdr:pic>
    <xdr:clientData/>
  </xdr:twoCellAnchor>
</xdr:wsDr>
</file>

<file path=xl/drawings/drawing80.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28575</xdr:colOff>
      <xdr:row>1</xdr:row>
      <xdr:rowOff>240962</xdr:rowOff>
    </xdr:to>
    <xdr:pic>
      <xdr:nvPicPr>
        <xdr:cNvPr id="2" name="Imagen 1">
          <a:extLst>
            <a:ext uri="{FF2B5EF4-FFF2-40B4-BE49-F238E27FC236}">
              <a16:creationId xmlns:a16="http://schemas.microsoft.com/office/drawing/2014/main" xmlns="" id="{C85CA11E-A5D4-2839-A536-EF848BB6D71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1771649" cy="488611"/>
        </a:xfrm>
        <a:prstGeom prst="rect">
          <a:avLst/>
        </a:prstGeom>
      </xdr:spPr>
    </xdr:pic>
    <xdr:clientData/>
  </xdr:twoCellAnchor>
</xdr:wsDr>
</file>

<file path=xl/drawings/drawing8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xdr:col>
      <xdr:colOff>447675</xdr:colOff>
      <xdr:row>3</xdr:row>
      <xdr:rowOff>59894</xdr:rowOff>
    </xdr:to>
    <xdr:pic>
      <xdr:nvPicPr>
        <xdr:cNvPr id="2" name="Imagen 1">
          <a:extLst>
            <a:ext uri="{FF2B5EF4-FFF2-40B4-BE49-F238E27FC236}">
              <a16:creationId xmlns:a16="http://schemas.microsoft.com/office/drawing/2014/main" xmlns="" id="{C85CA11E-A5D4-2839-A536-EF848BB6D71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1428749" cy="631393"/>
        </a:xfrm>
        <a:prstGeom prst="rect">
          <a:avLst/>
        </a:prstGeom>
      </xdr:spPr>
    </xdr:pic>
    <xdr:clientData/>
  </xdr:twoCellAnchor>
</xdr:wsDr>
</file>

<file path=xl/drawings/drawing82.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1219879</xdr:colOff>
      <xdr:row>2</xdr:row>
      <xdr:rowOff>0</xdr:rowOff>
    </xdr:to>
    <xdr:pic>
      <xdr:nvPicPr>
        <xdr:cNvPr id="2" name="Imagen 1">
          <a:extLst>
            <a:ext uri="{FF2B5EF4-FFF2-40B4-BE49-F238E27FC236}">
              <a16:creationId xmlns:a16="http://schemas.microsoft.com/office/drawing/2014/main" xmlns="" id="{C85CA11E-A5D4-2839-A536-EF848BB6D71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2962953" cy="495299"/>
        </a:xfrm>
        <a:prstGeom prst="rect">
          <a:avLst/>
        </a:prstGeom>
      </xdr:spPr>
    </xdr:pic>
    <xdr:clientData/>
  </xdr:twoCellAnchor>
</xdr:wsDr>
</file>

<file path=xl/drawings/drawing83.xml><?xml version="1.0" encoding="utf-8"?>
<xdr:wsDr xmlns:xdr="http://schemas.openxmlformats.org/drawingml/2006/spreadsheetDrawing" xmlns:a="http://schemas.openxmlformats.org/drawingml/2006/main">
  <xdr:twoCellAnchor editAs="oneCell">
    <xdr:from>
      <xdr:col>0</xdr:col>
      <xdr:colOff>2</xdr:colOff>
      <xdr:row>0</xdr:row>
      <xdr:rowOff>1</xdr:rowOff>
    </xdr:from>
    <xdr:to>
      <xdr:col>2</xdr:col>
      <xdr:colOff>1181101</xdr:colOff>
      <xdr:row>1</xdr:row>
      <xdr:rowOff>92088</xdr:rowOff>
    </xdr:to>
    <xdr:pic>
      <xdr:nvPicPr>
        <xdr:cNvPr id="2" name="Imagen 1">
          <a:extLst>
            <a:ext uri="{FF2B5EF4-FFF2-40B4-BE49-F238E27FC236}">
              <a16:creationId xmlns:a16="http://schemas.microsoft.com/office/drawing/2014/main" xmlns="" id="{C85CA11E-A5D4-2839-A536-EF848BB6D71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 y="1"/>
          <a:ext cx="2924174" cy="339737"/>
        </a:xfrm>
        <a:prstGeom prst="rect">
          <a:avLst/>
        </a:prstGeom>
      </xdr:spPr>
    </xdr:pic>
    <xdr:clientData/>
  </xdr:twoCellAnchor>
</xdr:wsDr>
</file>

<file path=xl/drawings/drawing84.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866775</xdr:colOff>
      <xdr:row>2</xdr:row>
      <xdr:rowOff>194460</xdr:rowOff>
    </xdr:to>
    <xdr:pic>
      <xdr:nvPicPr>
        <xdr:cNvPr id="2" name="Imagen 1">
          <a:extLst>
            <a:ext uri="{FF2B5EF4-FFF2-40B4-BE49-F238E27FC236}">
              <a16:creationId xmlns:a16="http://schemas.microsoft.com/office/drawing/2014/main" xmlns="" id="{C85CA11E-A5D4-2839-A536-EF848BB6D71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2609849" cy="689759"/>
        </a:xfrm>
        <a:prstGeom prst="rect">
          <a:avLst/>
        </a:prstGeom>
      </xdr:spPr>
    </xdr:pic>
    <xdr:clientData/>
  </xdr:twoCellAnchor>
</xdr:wsDr>
</file>

<file path=xl/drawings/drawing85.xml><?xml version="1.0" encoding="utf-8"?>
<xdr:wsDr xmlns:xdr="http://schemas.openxmlformats.org/drawingml/2006/spreadsheetDrawing" xmlns:a="http://schemas.openxmlformats.org/drawingml/2006/main">
  <xdr:twoCellAnchor editAs="oneCell">
    <xdr:from>
      <xdr:col>0</xdr:col>
      <xdr:colOff>52916</xdr:colOff>
      <xdr:row>0</xdr:row>
      <xdr:rowOff>0</xdr:rowOff>
    </xdr:from>
    <xdr:to>
      <xdr:col>2</xdr:col>
      <xdr:colOff>100541</xdr:colOff>
      <xdr:row>4</xdr:row>
      <xdr:rowOff>0</xdr:rowOff>
    </xdr:to>
    <xdr:pic>
      <xdr:nvPicPr>
        <xdr:cNvPr id="4" name="Imagen 3" descr="msup.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62457"/>
        <a:stretch>
          <a:fillRect/>
        </a:stretch>
      </xdr:blipFill>
      <xdr:spPr bwMode="auto">
        <a:xfrm>
          <a:off x="52916" y="0"/>
          <a:ext cx="1571625" cy="7196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254000</xdr:colOff>
      <xdr:row>0</xdr:row>
      <xdr:rowOff>84667</xdr:rowOff>
    </xdr:from>
    <xdr:to>
      <xdr:col>2</xdr:col>
      <xdr:colOff>1502833</xdr:colOff>
      <xdr:row>3</xdr:row>
      <xdr:rowOff>42334</xdr:rowOff>
    </xdr:to>
    <xdr:pic>
      <xdr:nvPicPr>
        <xdr:cNvPr id="5" name="Imagen 3" descr="C:\Users\COVECYT\Desktop\COVEICYDET.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78000" y="84667"/>
          <a:ext cx="1248833"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10</xdr:row>
      <xdr:rowOff>0</xdr:rowOff>
    </xdr:from>
    <xdr:to>
      <xdr:col>13</xdr:col>
      <xdr:colOff>12700</xdr:colOff>
      <xdr:row>10</xdr:row>
      <xdr:rowOff>466725</xdr:rowOff>
    </xdr:to>
    <xdr:sp macro="" textlink="">
      <xdr:nvSpPr>
        <xdr:cNvPr id="6" name="CuadroTexto 5"/>
        <xdr:cNvSpPr txBox="1"/>
      </xdr:nvSpPr>
      <xdr:spPr>
        <a:xfrm>
          <a:off x="4508500" y="2444750"/>
          <a:ext cx="6934200"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 sz="2400">
              <a:latin typeface="Andalus" panose="02020603050405020304" pitchFamily="18" charset="-78"/>
              <a:cs typeface="Andalus" panose="02020603050405020304" pitchFamily="18" charset="-78"/>
            </a:rPr>
            <a:t>No</a:t>
          </a:r>
          <a:r>
            <a:rPr lang="es-ES" sz="2400" baseline="0">
              <a:latin typeface="Andalus" panose="02020603050405020304" pitchFamily="18" charset="-78"/>
              <a:cs typeface="Andalus" panose="02020603050405020304" pitchFamily="18" charset="-78"/>
            </a:rPr>
            <a:t> se ejercieron viáticos en el mes de Marzo 2016</a:t>
          </a:r>
        </a:p>
        <a:p>
          <a:pPr algn="ctr"/>
          <a:endParaRPr lang="es-ES" sz="2400">
            <a:latin typeface="Andalus" panose="02020603050405020304" pitchFamily="18" charset="-78"/>
            <a:cs typeface="Andalus" panose="02020603050405020304" pitchFamily="18" charset="-78"/>
          </a:endParaRPr>
        </a:p>
      </xdr:txBody>
    </xdr:sp>
    <xdr:clientData/>
  </xdr:twoCellAnchor>
</xdr:wsDr>
</file>

<file path=xl/drawings/drawing86.xml><?xml version="1.0" encoding="utf-8"?>
<xdr:wsDr xmlns:xdr="http://schemas.openxmlformats.org/drawingml/2006/spreadsheetDrawing" xmlns:a="http://schemas.openxmlformats.org/drawingml/2006/main">
  <xdr:twoCellAnchor editAs="oneCell">
    <xdr:from>
      <xdr:col>0</xdr:col>
      <xdr:colOff>52916</xdr:colOff>
      <xdr:row>0</xdr:row>
      <xdr:rowOff>0</xdr:rowOff>
    </xdr:from>
    <xdr:to>
      <xdr:col>2</xdr:col>
      <xdr:colOff>100541</xdr:colOff>
      <xdr:row>4</xdr:row>
      <xdr:rowOff>0</xdr:rowOff>
    </xdr:to>
    <xdr:pic>
      <xdr:nvPicPr>
        <xdr:cNvPr id="2" name="Imagen 1" descr="msup.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62457"/>
        <a:stretch>
          <a:fillRect/>
        </a:stretch>
      </xdr:blipFill>
      <xdr:spPr bwMode="auto">
        <a:xfrm>
          <a:off x="52916" y="0"/>
          <a:ext cx="15716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254000</xdr:colOff>
      <xdr:row>0</xdr:row>
      <xdr:rowOff>84667</xdr:rowOff>
    </xdr:from>
    <xdr:to>
      <xdr:col>2</xdr:col>
      <xdr:colOff>1502833</xdr:colOff>
      <xdr:row>3</xdr:row>
      <xdr:rowOff>89959</xdr:rowOff>
    </xdr:to>
    <xdr:pic>
      <xdr:nvPicPr>
        <xdr:cNvPr id="3" name="Imagen 3" descr="C:\Users\COVECYT\Desktop\COVEICYDET.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78000" y="84667"/>
          <a:ext cx="1248833" cy="576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752475</xdr:colOff>
      <xdr:row>11</xdr:row>
      <xdr:rowOff>209550</xdr:rowOff>
    </xdr:from>
    <xdr:to>
      <xdr:col>13</xdr:col>
      <xdr:colOff>0</xdr:colOff>
      <xdr:row>12</xdr:row>
      <xdr:rowOff>200025</xdr:rowOff>
    </xdr:to>
    <xdr:sp macro="" textlink="">
      <xdr:nvSpPr>
        <xdr:cNvPr id="4" name="CuadroTexto 3"/>
        <xdr:cNvSpPr txBox="1"/>
      </xdr:nvSpPr>
      <xdr:spPr>
        <a:xfrm>
          <a:off x="4495800" y="3086100"/>
          <a:ext cx="6934200"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 sz="2400">
              <a:latin typeface="Andalus" panose="02020603050405020304" pitchFamily="18" charset="-78"/>
              <a:cs typeface="Andalus" panose="02020603050405020304" pitchFamily="18" charset="-78"/>
            </a:rPr>
            <a:t>No</a:t>
          </a:r>
          <a:r>
            <a:rPr lang="es-ES" sz="2400" baseline="0">
              <a:latin typeface="Andalus" panose="02020603050405020304" pitchFamily="18" charset="-78"/>
              <a:cs typeface="Andalus" panose="02020603050405020304" pitchFamily="18" charset="-78"/>
            </a:rPr>
            <a:t> se ejercieron viáticos en el mes de Abril 2016</a:t>
          </a:r>
          <a:endParaRPr lang="es-ES" sz="2400">
            <a:latin typeface="Andalus" panose="02020603050405020304" pitchFamily="18" charset="-78"/>
            <a:cs typeface="Andalus" panose="02020603050405020304" pitchFamily="18" charset="-78"/>
          </a:endParaRPr>
        </a:p>
      </xdr:txBody>
    </xdr:sp>
    <xdr:clientData/>
  </xdr:twoCellAnchor>
</xdr:wsDr>
</file>

<file path=xl/drawings/drawing87.xml><?xml version="1.0" encoding="utf-8"?>
<xdr:wsDr xmlns:xdr="http://schemas.openxmlformats.org/drawingml/2006/spreadsheetDrawing" xmlns:a="http://schemas.openxmlformats.org/drawingml/2006/main">
  <xdr:twoCellAnchor editAs="oneCell">
    <xdr:from>
      <xdr:col>0</xdr:col>
      <xdr:colOff>52916</xdr:colOff>
      <xdr:row>0</xdr:row>
      <xdr:rowOff>0</xdr:rowOff>
    </xdr:from>
    <xdr:to>
      <xdr:col>2</xdr:col>
      <xdr:colOff>100541</xdr:colOff>
      <xdr:row>4</xdr:row>
      <xdr:rowOff>0</xdr:rowOff>
    </xdr:to>
    <xdr:pic>
      <xdr:nvPicPr>
        <xdr:cNvPr id="2" name="Imagen 1" descr="msup.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62457"/>
        <a:stretch>
          <a:fillRect/>
        </a:stretch>
      </xdr:blipFill>
      <xdr:spPr bwMode="auto">
        <a:xfrm>
          <a:off x="52916" y="0"/>
          <a:ext cx="15716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254000</xdr:colOff>
      <xdr:row>0</xdr:row>
      <xdr:rowOff>84667</xdr:rowOff>
    </xdr:from>
    <xdr:to>
      <xdr:col>2</xdr:col>
      <xdr:colOff>1502833</xdr:colOff>
      <xdr:row>4</xdr:row>
      <xdr:rowOff>4234</xdr:rowOff>
    </xdr:to>
    <xdr:pic>
      <xdr:nvPicPr>
        <xdr:cNvPr id="3" name="Imagen 3" descr="C:\Users\COVECYT\Desktop\COVEICYDET.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78000" y="84667"/>
          <a:ext cx="1248833" cy="624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752475</xdr:colOff>
      <xdr:row>11</xdr:row>
      <xdr:rowOff>209550</xdr:rowOff>
    </xdr:from>
    <xdr:to>
      <xdr:col>13</xdr:col>
      <xdr:colOff>0</xdr:colOff>
      <xdr:row>12</xdr:row>
      <xdr:rowOff>200025</xdr:rowOff>
    </xdr:to>
    <xdr:sp macro="" textlink="">
      <xdr:nvSpPr>
        <xdr:cNvPr id="4" name="CuadroTexto 3"/>
        <xdr:cNvSpPr txBox="1"/>
      </xdr:nvSpPr>
      <xdr:spPr>
        <a:xfrm>
          <a:off x="4495800" y="3086100"/>
          <a:ext cx="6934200"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 sz="2400">
              <a:latin typeface="Andalus" panose="02020603050405020304" pitchFamily="18" charset="-78"/>
              <a:cs typeface="Andalus" panose="02020603050405020304" pitchFamily="18" charset="-78"/>
            </a:rPr>
            <a:t>No</a:t>
          </a:r>
          <a:r>
            <a:rPr lang="es-ES" sz="2400" baseline="0">
              <a:latin typeface="Andalus" panose="02020603050405020304" pitchFamily="18" charset="-78"/>
              <a:cs typeface="Andalus" panose="02020603050405020304" pitchFamily="18" charset="-78"/>
            </a:rPr>
            <a:t> se ejercieron viáticos en el mes de Mayo 2016</a:t>
          </a:r>
          <a:endParaRPr lang="es-ES" sz="2400">
            <a:latin typeface="Andalus" panose="02020603050405020304" pitchFamily="18" charset="-78"/>
            <a:cs typeface="Andalus" panose="02020603050405020304" pitchFamily="18" charset="-78"/>
          </a:endParaRPr>
        </a:p>
      </xdr:txBody>
    </xdr:sp>
    <xdr:clientData/>
  </xdr:twoCellAnchor>
</xdr:wsDr>
</file>

<file path=xl/drawings/drawing88.xml><?xml version="1.0" encoding="utf-8"?>
<xdr:wsDr xmlns:xdr="http://schemas.openxmlformats.org/drawingml/2006/spreadsheetDrawing" xmlns:a="http://schemas.openxmlformats.org/drawingml/2006/main">
  <xdr:twoCellAnchor editAs="oneCell">
    <xdr:from>
      <xdr:col>0</xdr:col>
      <xdr:colOff>52916</xdr:colOff>
      <xdr:row>0</xdr:row>
      <xdr:rowOff>0</xdr:rowOff>
    </xdr:from>
    <xdr:to>
      <xdr:col>2</xdr:col>
      <xdr:colOff>100541</xdr:colOff>
      <xdr:row>4</xdr:row>
      <xdr:rowOff>0</xdr:rowOff>
    </xdr:to>
    <xdr:pic>
      <xdr:nvPicPr>
        <xdr:cNvPr id="2" name="Imagen 1" descr="msup.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62457"/>
        <a:stretch>
          <a:fillRect/>
        </a:stretch>
      </xdr:blipFill>
      <xdr:spPr bwMode="auto">
        <a:xfrm>
          <a:off x="52916" y="0"/>
          <a:ext cx="15716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254000</xdr:colOff>
      <xdr:row>0</xdr:row>
      <xdr:rowOff>84667</xdr:rowOff>
    </xdr:from>
    <xdr:to>
      <xdr:col>2</xdr:col>
      <xdr:colOff>1502833</xdr:colOff>
      <xdr:row>4</xdr:row>
      <xdr:rowOff>4234</xdr:rowOff>
    </xdr:to>
    <xdr:pic>
      <xdr:nvPicPr>
        <xdr:cNvPr id="3" name="Imagen 3" descr="C:\Users\COVECYT\Desktop\COVEICYDET.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78000" y="84667"/>
          <a:ext cx="1248833" cy="6434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752475</xdr:colOff>
      <xdr:row>11</xdr:row>
      <xdr:rowOff>209550</xdr:rowOff>
    </xdr:from>
    <xdr:to>
      <xdr:col>13</xdr:col>
      <xdr:colOff>0</xdr:colOff>
      <xdr:row>12</xdr:row>
      <xdr:rowOff>200025</xdr:rowOff>
    </xdr:to>
    <xdr:sp macro="" textlink="">
      <xdr:nvSpPr>
        <xdr:cNvPr id="4" name="CuadroTexto 3"/>
        <xdr:cNvSpPr txBox="1"/>
      </xdr:nvSpPr>
      <xdr:spPr>
        <a:xfrm>
          <a:off x="4495800" y="3086100"/>
          <a:ext cx="6934200"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 sz="2400">
              <a:latin typeface="Andalus" panose="02020603050405020304" pitchFamily="18" charset="-78"/>
              <a:cs typeface="Andalus" panose="02020603050405020304" pitchFamily="18" charset="-78"/>
            </a:rPr>
            <a:t>No</a:t>
          </a:r>
          <a:r>
            <a:rPr lang="es-ES" sz="2400" baseline="0">
              <a:latin typeface="Andalus" panose="02020603050405020304" pitchFamily="18" charset="-78"/>
              <a:cs typeface="Andalus" panose="02020603050405020304" pitchFamily="18" charset="-78"/>
            </a:rPr>
            <a:t> se ejercieron viáticos en el mes de Junio 2016</a:t>
          </a:r>
        </a:p>
        <a:p>
          <a:pPr algn="ctr"/>
          <a:endParaRPr lang="es-ES" sz="2400">
            <a:latin typeface="Andalus" panose="02020603050405020304" pitchFamily="18" charset="-78"/>
            <a:cs typeface="Andalus" panose="02020603050405020304" pitchFamily="18" charset="-78"/>
          </a:endParaRPr>
        </a:p>
      </xdr:txBody>
    </xdr:sp>
    <xdr:clientData/>
  </xdr:twoCellAnchor>
</xdr:wsDr>
</file>

<file path=xl/drawings/drawing89.xml><?xml version="1.0" encoding="utf-8"?>
<xdr:wsDr xmlns:xdr="http://schemas.openxmlformats.org/drawingml/2006/spreadsheetDrawing" xmlns:a="http://schemas.openxmlformats.org/drawingml/2006/main">
  <xdr:twoCellAnchor editAs="oneCell">
    <xdr:from>
      <xdr:col>0</xdr:col>
      <xdr:colOff>52916</xdr:colOff>
      <xdr:row>0</xdr:row>
      <xdr:rowOff>0</xdr:rowOff>
    </xdr:from>
    <xdr:to>
      <xdr:col>2</xdr:col>
      <xdr:colOff>100541</xdr:colOff>
      <xdr:row>4</xdr:row>
      <xdr:rowOff>0</xdr:rowOff>
    </xdr:to>
    <xdr:pic>
      <xdr:nvPicPr>
        <xdr:cNvPr id="2" name="Imagen 1" descr="msup.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62457"/>
        <a:stretch>
          <a:fillRect/>
        </a:stretch>
      </xdr:blipFill>
      <xdr:spPr bwMode="auto">
        <a:xfrm>
          <a:off x="52916" y="0"/>
          <a:ext cx="15716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254000</xdr:colOff>
      <xdr:row>0</xdr:row>
      <xdr:rowOff>84667</xdr:rowOff>
    </xdr:from>
    <xdr:to>
      <xdr:col>2</xdr:col>
      <xdr:colOff>1502833</xdr:colOff>
      <xdr:row>4</xdr:row>
      <xdr:rowOff>4234</xdr:rowOff>
    </xdr:to>
    <xdr:pic>
      <xdr:nvPicPr>
        <xdr:cNvPr id="3" name="Imagen 3" descr="C:\Users\COVECYT\Desktop\COVEICYDET.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78000" y="84667"/>
          <a:ext cx="1248833" cy="6434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1485900</xdr:colOff>
      <xdr:row>10</xdr:row>
      <xdr:rowOff>400050</xdr:rowOff>
    </xdr:from>
    <xdr:to>
      <xdr:col>11</xdr:col>
      <xdr:colOff>38100</xdr:colOff>
      <xdr:row>11</xdr:row>
      <xdr:rowOff>390525</xdr:rowOff>
    </xdr:to>
    <xdr:sp macro="" textlink="">
      <xdr:nvSpPr>
        <xdr:cNvPr id="4" name="CuadroTexto 3"/>
        <xdr:cNvSpPr txBox="1"/>
      </xdr:nvSpPr>
      <xdr:spPr>
        <a:xfrm>
          <a:off x="3009900" y="2800350"/>
          <a:ext cx="6934200"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 sz="2400">
              <a:latin typeface="Andalus" panose="02020603050405020304" pitchFamily="18" charset="-78"/>
              <a:cs typeface="Andalus" panose="02020603050405020304" pitchFamily="18" charset="-78"/>
            </a:rPr>
            <a:t>No</a:t>
          </a:r>
          <a:r>
            <a:rPr lang="es-ES" sz="2400" baseline="0">
              <a:latin typeface="Andalus" panose="02020603050405020304" pitchFamily="18" charset="-78"/>
              <a:cs typeface="Andalus" panose="02020603050405020304" pitchFamily="18" charset="-78"/>
            </a:rPr>
            <a:t> se ejercieron viáticos en el mes de Julio 2016</a:t>
          </a:r>
          <a:endParaRPr lang="es-ES" sz="2400">
            <a:latin typeface="Andalus" panose="02020603050405020304" pitchFamily="18" charset="-78"/>
            <a:cs typeface="Andalus" panose="02020603050405020304" pitchFamily="18" charset="-78"/>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10583</xdr:colOff>
      <xdr:row>0</xdr:row>
      <xdr:rowOff>0</xdr:rowOff>
    </xdr:from>
    <xdr:to>
      <xdr:col>2</xdr:col>
      <xdr:colOff>1450973</xdr:colOff>
      <xdr:row>3</xdr:row>
      <xdr:rowOff>21167</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83" y="0"/>
          <a:ext cx="3493557" cy="825500"/>
        </a:xfrm>
        <a:prstGeom prst="rect">
          <a:avLst/>
        </a:prstGeom>
      </xdr:spPr>
    </xdr:pic>
    <xdr:clientData/>
  </xdr:twoCellAnchor>
</xdr:wsDr>
</file>

<file path=xl/drawings/drawing90.xml><?xml version="1.0" encoding="utf-8"?>
<xdr:wsDr xmlns:xdr="http://schemas.openxmlformats.org/drawingml/2006/spreadsheetDrawing" xmlns:a="http://schemas.openxmlformats.org/drawingml/2006/main">
  <xdr:twoCellAnchor editAs="oneCell">
    <xdr:from>
      <xdr:col>0</xdr:col>
      <xdr:colOff>52916</xdr:colOff>
      <xdr:row>0</xdr:row>
      <xdr:rowOff>0</xdr:rowOff>
    </xdr:from>
    <xdr:to>
      <xdr:col>2</xdr:col>
      <xdr:colOff>100541</xdr:colOff>
      <xdr:row>4</xdr:row>
      <xdr:rowOff>0</xdr:rowOff>
    </xdr:to>
    <xdr:pic>
      <xdr:nvPicPr>
        <xdr:cNvPr id="2" name="Imagen 1" descr="msup.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62457"/>
        <a:stretch>
          <a:fillRect/>
        </a:stretch>
      </xdr:blipFill>
      <xdr:spPr bwMode="auto">
        <a:xfrm>
          <a:off x="52916" y="0"/>
          <a:ext cx="15716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254000</xdr:colOff>
      <xdr:row>0</xdr:row>
      <xdr:rowOff>84667</xdr:rowOff>
    </xdr:from>
    <xdr:to>
      <xdr:col>2</xdr:col>
      <xdr:colOff>1502833</xdr:colOff>
      <xdr:row>4</xdr:row>
      <xdr:rowOff>4234</xdr:rowOff>
    </xdr:to>
    <xdr:pic>
      <xdr:nvPicPr>
        <xdr:cNvPr id="3" name="Imagen 3" descr="C:\Users\COVECYT\Desktop\COVEICYDET.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78000" y="84667"/>
          <a:ext cx="1248833" cy="6434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752475</xdr:colOff>
      <xdr:row>11</xdr:row>
      <xdr:rowOff>209550</xdr:rowOff>
    </xdr:from>
    <xdr:to>
      <xdr:col>13</xdr:col>
      <xdr:colOff>0</xdr:colOff>
      <xdr:row>12</xdr:row>
      <xdr:rowOff>200025</xdr:rowOff>
    </xdr:to>
    <xdr:sp macro="" textlink="">
      <xdr:nvSpPr>
        <xdr:cNvPr id="4" name="CuadroTexto 3"/>
        <xdr:cNvSpPr txBox="1"/>
      </xdr:nvSpPr>
      <xdr:spPr>
        <a:xfrm>
          <a:off x="4495800" y="3086100"/>
          <a:ext cx="6934200"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 sz="2400">
              <a:latin typeface="Andalus" panose="02020603050405020304" pitchFamily="18" charset="-78"/>
              <a:cs typeface="Andalus" panose="02020603050405020304" pitchFamily="18" charset="-78"/>
            </a:rPr>
            <a:t>No</a:t>
          </a:r>
          <a:r>
            <a:rPr lang="es-ES" sz="2400" baseline="0">
              <a:latin typeface="Andalus" panose="02020603050405020304" pitchFamily="18" charset="-78"/>
              <a:cs typeface="Andalus" panose="02020603050405020304" pitchFamily="18" charset="-78"/>
            </a:rPr>
            <a:t> se ejercieron viáticos en el mes de Agosto 2016</a:t>
          </a:r>
        </a:p>
        <a:p>
          <a:pPr algn="ctr"/>
          <a:endParaRPr lang="es-ES" sz="2400">
            <a:latin typeface="Andalus" panose="02020603050405020304" pitchFamily="18" charset="-78"/>
            <a:cs typeface="Andalus" panose="02020603050405020304" pitchFamily="18" charset="-78"/>
          </a:endParaRPr>
        </a:p>
      </xdr:txBody>
    </xdr:sp>
    <xdr:clientData/>
  </xdr:twoCellAnchor>
</xdr:wsDr>
</file>

<file path=xl/drawings/drawing91.xml><?xml version="1.0" encoding="utf-8"?>
<xdr:wsDr xmlns:xdr="http://schemas.openxmlformats.org/drawingml/2006/spreadsheetDrawing" xmlns:a="http://schemas.openxmlformats.org/drawingml/2006/main">
  <xdr:twoCellAnchor editAs="oneCell">
    <xdr:from>
      <xdr:col>0</xdr:col>
      <xdr:colOff>52916</xdr:colOff>
      <xdr:row>0</xdr:row>
      <xdr:rowOff>0</xdr:rowOff>
    </xdr:from>
    <xdr:to>
      <xdr:col>2</xdr:col>
      <xdr:colOff>100541</xdr:colOff>
      <xdr:row>4</xdr:row>
      <xdr:rowOff>0</xdr:rowOff>
    </xdr:to>
    <xdr:pic>
      <xdr:nvPicPr>
        <xdr:cNvPr id="2" name="Imagen 1" descr="msup.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62457"/>
        <a:stretch>
          <a:fillRect/>
        </a:stretch>
      </xdr:blipFill>
      <xdr:spPr bwMode="auto">
        <a:xfrm>
          <a:off x="52916" y="0"/>
          <a:ext cx="15716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254000</xdr:colOff>
      <xdr:row>0</xdr:row>
      <xdr:rowOff>84667</xdr:rowOff>
    </xdr:from>
    <xdr:to>
      <xdr:col>2</xdr:col>
      <xdr:colOff>1502833</xdr:colOff>
      <xdr:row>4</xdr:row>
      <xdr:rowOff>4234</xdr:rowOff>
    </xdr:to>
    <xdr:pic>
      <xdr:nvPicPr>
        <xdr:cNvPr id="3" name="Imagen 3" descr="C:\Users\COVECYT\Desktop\COVEICYDET.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78000" y="84667"/>
          <a:ext cx="1248833" cy="6434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752475</xdr:colOff>
      <xdr:row>11</xdr:row>
      <xdr:rowOff>209550</xdr:rowOff>
    </xdr:from>
    <xdr:to>
      <xdr:col>13</xdr:col>
      <xdr:colOff>552450</xdr:colOff>
      <xdr:row>13</xdr:row>
      <xdr:rowOff>342900</xdr:rowOff>
    </xdr:to>
    <xdr:sp macro="" textlink="">
      <xdr:nvSpPr>
        <xdr:cNvPr id="4" name="CuadroTexto 3"/>
        <xdr:cNvSpPr txBox="1"/>
      </xdr:nvSpPr>
      <xdr:spPr>
        <a:xfrm>
          <a:off x="4495800" y="3086100"/>
          <a:ext cx="7486650" cy="1085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 sz="2400">
              <a:latin typeface="Andalus" panose="02020603050405020304" pitchFamily="18" charset="-78"/>
              <a:cs typeface="Andalus" panose="02020603050405020304" pitchFamily="18" charset="-78"/>
            </a:rPr>
            <a:t>No</a:t>
          </a:r>
          <a:r>
            <a:rPr lang="es-ES" sz="2400" baseline="0">
              <a:latin typeface="Andalus" panose="02020603050405020304" pitchFamily="18" charset="-78"/>
              <a:cs typeface="Andalus" panose="02020603050405020304" pitchFamily="18" charset="-78"/>
            </a:rPr>
            <a:t> se ejercieron viáticos en el mes de Septiembre</a:t>
          </a:r>
        </a:p>
        <a:p>
          <a:pPr algn="ctr"/>
          <a:r>
            <a:rPr lang="es-ES" sz="2400" baseline="0">
              <a:latin typeface="Andalus" panose="02020603050405020304" pitchFamily="18" charset="-78"/>
              <a:cs typeface="Andalus" panose="02020603050405020304" pitchFamily="18" charset="-78"/>
            </a:rPr>
            <a:t> 2016</a:t>
          </a:r>
          <a:endParaRPr lang="es-ES" sz="2400">
            <a:latin typeface="Andalus" panose="02020603050405020304" pitchFamily="18" charset="-78"/>
            <a:cs typeface="Andalus" panose="02020603050405020304" pitchFamily="18" charset="-78"/>
          </a:endParaRPr>
        </a:p>
      </xdr:txBody>
    </xdr:sp>
    <xdr:clientData/>
  </xdr:twoCellAnchor>
</xdr:wsDr>
</file>

<file path=xl/drawings/drawing92.xml><?xml version="1.0" encoding="utf-8"?>
<xdr:wsDr xmlns:xdr="http://schemas.openxmlformats.org/drawingml/2006/spreadsheetDrawing" xmlns:a="http://schemas.openxmlformats.org/drawingml/2006/main">
  <xdr:twoCellAnchor editAs="oneCell">
    <xdr:from>
      <xdr:col>0</xdr:col>
      <xdr:colOff>52916</xdr:colOff>
      <xdr:row>0</xdr:row>
      <xdr:rowOff>0</xdr:rowOff>
    </xdr:from>
    <xdr:to>
      <xdr:col>2</xdr:col>
      <xdr:colOff>100541</xdr:colOff>
      <xdr:row>4</xdr:row>
      <xdr:rowOff>0</xdr:rowOff>
    </xdr:to>
    <xdr:pic>
      <xdr:nvPicPr>
        <xdr:cNvPr id="2" name="Imagen 1" descr="msup.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62457"/>
        <a:stretch>
          <a:fillRect/>
        </a:stretch>
      </xdr:blipFill>
      <xdr:spPr bwMode="auto">
        <a:xfrm>
          <a:off x="52916" y="0"/>
          <a:ext cx="15716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254000</xdr:colOff>
      <xdr:row>0</xdr:row>
      <xdr:rowOff>84667</xdr:rowOff>
    </xdr:from>
    <xdr:to>
      <xdr:col>2</xdr:col>
      <xdr:colOff>1502833</xdr:colOff>
      <xdr:row>4</xdr:row>
      <xdr:rowOff>4234</xdr:rowOff>
    </xdr:to>
    <xdr:pic>
      <xdr:nvPicPr>
        <xdr:cNvPr id="3" name="Imagen 3" descr="C:\Users\COVECYT\Desktop\COVEICYDET.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78000" y="84667"/>
          <a:ext cx="1248833" cy="6434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752475</xdr:colOff>
      <xdr:row>11</xdr:row>
      <xdr:rowOff>209550</xdr:rowOff>
    </xdr:from>
    <xdr:to>
      <xdr:col>13</xdr:col>
      <xdr:colOff>552450</xdr:colOff>
      <xdr:row>13</xdr:row>
      <xdr:rowOff>342900</xdr:rowOff>
    </xdr:to>
    <xdr:sp macro="" textlink="">
      <xdr:nvSpPr>
        <xdr:cNvPr id="4" name="CuadroTexto 3"/>
        <xdr:cNvSpPr txBox="1"/>
      </xdr:nvSpPr>
      <xdr:spPr>
        <a:xfrm>
          <a:off x="4495800" y="3086100"/>
          <a:ext cx="7486650" cy="1085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 sz="2400">
              <a:latin typeface="Andalus" panose="02020603050405020304" pitchFamily="18" charset="-78"/>
              <a:cs typeface="Andalus" panose="02020603050405020304" pitchFamily="18" charset="-78"/>
            </a:rPr>
            <a:t>No</a:t>
          </a:r>
          <a:r>
            <a:rPr lang="es-ES" sz="2400" baseline="0">
              <a:latin typeface="Andalus" panose="02020603050405020304" pitchFamily="18" charset="-78"/>
              <a:cs typeface="Andalus" panose="02020603050405020304" pitchFamily="18" charset="-78"/>
            </a:rPr>
            <a:t> se ejercieron viáticos en el mes de Octubre</a:t>
          </a:r>
        </a:p>
        <a:p>
          <a:pPr algn="ctr"/>
          <a:r>
            <a:rPr lang="es-ES" sz="2400" baseline="0">
              <a:latin typeface="Andalus" panose="02020603050405020304" pitchFamily="18" charset="-78"/>
              <a:cs typeface="Andalus" panose="02020603050405020304" pitchFamily="18" charset="-78"/>
            </a:rPr>
            <a:t> 2016</a:t>
          </a:r>
          <a:endParaRPr lang="es-ES" sz="2400">
            <a:latin typeface="Andalus" panose="02020603050405020304" pitchFamily="18" charset="-78"/>
            <a:cs typeface="Andalus" panose="02020603050405020304" pitchFamily="18" charset="-78"/>
          </a:endParaRPr>
        </a:p>
      </xdr:txBody>
    </xdr:sp>
    <xdr:clientData/>
  </xdr:twoCellAnchor>
</xdr:wsDr>
</file>

<file path=xl/drawings/drawing93.xml><?xml version="1.0" encoding="utf-8"?>
<xdr:wsDr xmlns:xdr="http://schemas.openxmlformats.org/drawingml/2006/spreadsheetDrawing" xmlns:a="http://schemas.openxmlformats.org/drawingml/2006/main">
  <xdr:twoCellAnchor editAs="oneCell">
    <xdr:from>
      <xdr:col>0</xdr:col>
      <xdr:colOff>52916</xdr:colOff>
      <xdr:row>0</xdr:row>
      <xdr:rowOff>0</xdr:rowOff>
    </xdr:from>
    <xdr:to>
      <xdr:col>2</xdr:col>
      <xdr:colOff>100541</xdr:colOff>
      <xdr:row>4</xdr:row>
      <xdr:rowOff>0</xdr:rowOff>
    </xdr:to>
    <xdr:pic>
      <xdr:nvPicPr>
        <xdr:cNvPr id="2" name="Imagen 1" descr="msup.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62457"/>
        <a:stretch>
          <a:fillRect/>
        </a:stretch>
      </xdr:blipFill>
      <xdr:spPr bwMode="auto">
        <a:xfrm>
          <a:off x="52916" y="0"/>
          <a:ext cx="15716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254000</xdr:colOff>
      <xdr:row>0</xdr:row>
      <xdr:rowOff>84667</xdr:rowOff>
    </xdr:from>
    <xdr:to>
      <xdr:col>2</xdr:col>
      <xdr:colOff>1502833</xdr:colOff>
      <xdr:row>4</xdr:row>
      <xdr:rowOff>4234</xdr:rowOff>
    </xdr:to>
    <xdr:pic>
      <xdr:nvPicPr>
        <xdr:cNvPr id="3" name="Imagen 3" descr="C:\Users\COVECYT\Desktop\COVEICYDET.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78000" y="84667"/>
          <a:ext cx="1248833" cy="6434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752475</xdr:colOff>
      <xdr:row>11</xdr:row>
      <xdr:rowOff>209550</xdr:rowOff>
    </xdr:from>
    <xdr:to>
      <xdr:col>13</xdr:col>
      <xdr:colOff>552450</xdr:colOff>
      <xdr:row>13</xdr:row>
      <xdr:rowOff>342900</xdr:rowOff>
    </xdr:to>
    <xdr:sp macro="" textlink="">
      <xdr:nvSpPr>
        <xdr:cNvPr id="4" name="CuadroTexto 3"/>
        <xdr:cNvSpPr txBox="1"/>
      </xdr:nvSpPr>
      <xdr:spPr>
        <a:xfrm>
          <a:off x="4495800" y="3086100"/>
          <a:ext cx="7486650" cy="1085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 sz="2400">
              <a:latin typeface="Andalus" panose="02020603050405020304" pitchFamily="18" charset="-78"/>
              <a:cs typeface="Andalus" panose="02020603050405020304" pitchFamily="18" charset="-78"/>
            </a:rPr>
            <a:t>No</a:t>
          </a:r>
          <a:r>
            <a:rPr lang="es-ES" sz="2400" baseline="0">
              <a:latin typeface="Andalus" panose="02020603050405020304" pitchFamily="18" charset="-78"/>
              <a:cs typeface="Andalus" panose="02020603050405020304" pitchFamily="18" charset="-78"/>
            </a:rPr>
            <a:t> se ejercieron viáticos en el mes de Noviembre</a:t>
          </a:r>
        </a:p>
        <a:p>
          <a:pPr algn="ctr"/>
          <a:r>
            <a:rPr lang="es-ES" sz="2400" baseline="0">
              <a:latin typeface="Andalus" panose="02020603050405020304" pitchFamily="18" charset="-78"/>
              <a:cs typeface="Andalus" panose="02020603050405020304" pitchFamily="18" charset="-78"/>
            </a:rPr>
            <a:t> 2016</a:t>
          </a:r>
          <a:endParaRPr lang="es-ES" sz="2400">
            <a:latin typeface="Andalus" panose="02020603050405020304" pitchFamily="18" charset="-78"/>
            <a:cs typeface="Andalus" panose="02020603050405020304" pitchFamily="18" charset="-7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pNegra/Desktop/2017/PLATAFORMA%20DE%20TRANPARENCIA%20ACTUALIZADA%20(leidy)/ACTUALIZADOS/09%20A%20Formato%20Gastos%20por%20conceptos%20de%20vi&#225;tic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09771"/>
      <sheetName val="Tabla 209772"/>
      <sheetName val="Tabla 209773"/>
    </sheetNames>
    <sheetDataSet>
      <sheetData sheetId="0" refreshError="1"/>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Internacional</v>
          </cell>
        </row>
        <row r="2">
          <cell r="A2" t="str">
            <v>Nacional</v>
          </cell>
        </row>
      </sheetData>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8.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9.bin"/></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10.bin"/></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60.xml"/></Relationships>
</file>

<file path=xl/worksheets/_rels/sheet61.xml.rels><?xml version="1.0" encoding="UTF-8" standalone="yes"?>
<Relationships xmlns="http://schemas.openxmlformats.org/package/2006/relationships"><Relationship Id="rId1" Type="http://schemas.openxmlformats.org/officeDocument/2006/relationships/drawing" Target="../drawings/drawing61.xml"/></Relationships>
</file>

<file path=xl/worksheets/_rels/sheet62.xml.rels><?xml version="1.0" encoding="UTF-8" standalone="yes"?>
<Relationships xmlns="http://schemas.openxmlformats.org/package/2006/relationships"><Relationship Id="rId1" Type="http://schemas.openxmlformats.org/officeDocument/2006/relationships/drawing" Target="../drawings/drawing62.xml"/></Relationships>
</file>

<file path=xl/worksheets/_rels/sheet63.xml.rels><?xml version="1.0" encoding="UTF-8" standalone="yes"?>
<Relationships xmlns="http://schemas.openxmlformats.org/package/2006/relationships"><Relationship Id="rId1" Type="http://schemas.openxmlformats.org/officeDocument/2006/relationships/drawing" Target="../drawings/drawing63.xml"/></Relationships>
</file>

<file path=xl/worksheets/_rels/sheet64.xml.rels><?xml version="1.0" encoding="UTF-8" standalone="yes"?>
<Relationships xmlns="http://schemas.openxmlformats.org/package/2006/relationships"><Relationship Id="rId1" Type="http://schemas.openxmlformats.org/officeDocument/2006/relationships/drawing" Target="../drawings/drawing64.xml"/></Relationships>
</file>

<file path=xl/worksheets/_rels/sheet65.xml.rels><?xml version="1.0" encoding="UTF-8" standalone="yes"?>
<Relationships xmlns="http://schemas.openxmlformats.org/package/2006/relationships"><Relationship Id="rId1" Type="http://schemas.openxmlformats.org/officeDocument/2006/relationships/drawing" Target="../drawings/drawing65.xml"/></Relationships>
</file>

<file path=xl/worksheets/_rels/sheet66.xml.rels><?xml version="1.0" encoding="UTF-8" standalone="yes"?>
<Relationships xmlns="http://schemas.openxmlformats.org/package/2006/relationships"><Relationship Id="rId1" Type="http://schemas.openxmlformats.org/officeDocument/2006/relationships/drawing" Target="../drawings/drawing66.xml"/></Relationships>
</file>

<file path=xl/worksheets/_rels/sheet67.xml.rels><?xml version="1.0" encoding="UTF-8" standalone="yes"?>
<Relationships xmlns="http://schemas.openxmlformats.org/package/2006/relationships"><Relationship Id="rId1" Type="http://schemas.openxmlformats.org/officeDocument/2006/relationships/drawing" Target="../drawings/drawing67.xml"/></Relationships>
</file>

<file path=xl/worksheets/_rels/sheet68.xml.rels><?xml version="1.0" encoding="UTF-8" standalone="yes"?>
<Relationships xmlns="http://schemas.openxmlformats.org/package/2006/relationships"><Relationship Id="rId1" Type="http://schemas.openxmlformats.org/officeDocument/2006/relationships/drawing" Target="../drawings/drawing68.xml"/></Relationships>
</file>

<file path=xl/worksheets/_rels/sheet69.xml.rels><?xml version="1.0" encoding="UTF-8" standalone="yes"?>
<Relationships xmlns="http://schemas.openxmlformats.org/package/2006/relationships"><Relationship Id="rId1" Type="http://schemas.openxmlformats.org/officeDocument/2006/relationships/drawing" Target="../drawings/drawing69.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70.xml.rels><?xml version="1.0" encoding="UTF-8" standalone="yes"?>
<Relationships xmlns="http://schemas.openxmlformats.org/package/2006/relationships"><Relationship Id="rId1" Type="http://schemas.openxmlformats.org/officeDocument/2006/relationships/drawing" Target="../drawings/drawing70.xml"/></Relationships>
</file>

<file path=xl/worksheets/_rels/sheet71.xml.rels><?xml version="1.0" encoding="UTF-8" standalone="yes"?>
<Relationships xmlns="http://schemas.openxmlformats.org/package/2006/relationships"><Relationship Id="rId1" Type="http://schemas.openxmlformats.org/officeDocument/2006/relationships/drawing" Target="../drawings/drawing71.xml"/></Relationships>
</file>

<file path=xl/worksheets/_rels/sheet72.xml.rels><?xml version="1.0" encoding="UTF-8" standalone="yes"?>
<Relationships xmlns="http://schemas.openxmlformats.org/package/2006/relationships"><Relationship Id="rId1" Type="http://schemas.openxmlformats.org/officeDocument/2006/relationships/drawing" Target="../drawings/drawing72.xml"/></Relationships>
</file>

<file path=xl/worksheets/_rels/sheet73.xml.rels><?xml version="1.0" encoding="UTF-8" standalone="yes"?>
<Relationships xmlns="http://schemas.openxmlformats.org/package/2006/relationships"><Relationship Id="rId1" Type="http://schemas.openxmlformats.org/officeDocument/2006/relationships/drawing" Target="../drawings/drawing73.xml"/></Relationships>
</file>

<file path=xl/worksheets/_rels/sheet74.xml.rels><?xml version="1.0" encoding="UTF-8" standalone="yes"?>
<Relationships xmlns="http://schemas.openxmlformats.org/package/2006/relationships"><Relationship Id="rId1" Type="http://schemas.openxmlformats.org/officeDocument/2006/relationships/drawing" Target="../drawings/drawing74.xml"/></Relationships>
</file>

<file path=xl/worksheets/_rels/sheet75.xml.rels><?xml version="1.0" encoding="UTF-8" standalone="yes"?>
<Relationships xmlns="http://schemas.openxmlformats.org/package/2006/relationships"><Relationship Id="rId1" Type="http://schemas.openxmlformats.org/officeDocument/2006/relationships/drawing" Target="../drawings/drawing75.xml"/></Relationships>
</file>

<file path=xl/worksheets/_rels/sheet76.xml.rels><?xml version="1.0" encoding="UTF-8" standalone="yes"?>
<Relationships xmlns="http://schemas.openxmlformats.org/package/2006/relationships"><Relationship Id="rId1" Type="http://schemas.openxmlformats.org/officeDocument/2006/relationships/drawing" Target="../drawings/drawing76.xml"/></Relationships>
</file>

<file path=xl/worksheets/_rels/sheet77.xml.rels><?xml version="1.0" encoding="UTF-8" standalone="yes"?>
<Relationships xmlns="http://schemas.openxmlformats.org/package/2006/relationships"><Relationship Id="rId1" Type="http://schemas.openxmlformats.org/officeDocument/2006/relationships/drawing" Target="../drawings/drawing77.xml"/></Relationships>
</file>

<file path=xl/worksheets/_rels/sheet78.xml.rels><?xml version="1.0" encoding="UTF-8" standalone="yes"?>
<Relationships xmlns="http://schemas.openxmlformats.org/package/2006/relationships"><Relationship Id="rId1" Type="http://schemas.openxmlformats.org/officeDocument/2006/relationships/drawing" Target="../drawings/drawing78.xml"/></Relationships>
</file>

<file path=xl/worksheets/_rels/sheet79.xml.rels><?xml version="1.0" encoding="UTF-8" standalone="yes"?>
<Relationships xmlns="http://schemas.openxmlformats.org/package/2006/relationships"><Relationship Id="rId1" Type="http://schemas.openxmlformats.org/officeDocument/2006/relationships/drawing" Target="../drawings/drawing79.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80.xml.rels><?xml version="1.0" encoding="UTF-8" standalone="yes"?>
<Relationships xmlns="http://schemas.openxmlformats.org/package/2006/relationships"><Relationship Id="rId1" Type="http://schemas.openxmlformats.org/officeDocument/2006/relationships/drawing" Target="../drawings/drawing80.xml"/></Relationships>
</file>

<file path=xl/worksheets/_rels/sheet81.xml.rels><?xml version="1.0" encoding="UTF-8" standalone="yes"?>
<Relationships xmlns="http://schemas.openxmlformats.org/package/2006/relationships"><Relationship Id="rId1" Type="http://schemas.openxmlformats.org/officeDocument/2006/relationships/drawing" Target="../drawings/drawing81.xml"/></Relationships>
</file>

<file path=xl/worksheets/_rels/sheet82.xml.rels><?xml version="1.0" encoding="UTF-8" standalone="yes"?>
<Relationships xmlns="http://schemas.openxmlformats.org/package/2006/relationships"><Relationship Id="rId1" Type="http://schemas.openxmlformats.org/officeDocument/2006/relationships/drawing" Target="../drawings/drawing82.xml"/></Relationships>
</file>

<file path=xl/worksheets/_rels/sheet83.xml.rels><?xml version="1.0" encoding="UTF-8" standalone="yes"?>
<Relationships xmlns="http://schemas.openxmlformats.org/package/2006/relationships"><Relationship Id="rId1" Type="http://schemas.openxmlformats.org/officeDocument/2006/relationships/drawing" Target="../drawings/drawing83.xml"/></Relationships>
</file>

<file path=xl/worksheets/_rels/sheet84.xml.rels><?xml version="1.0" encoding="UTF-8" standalone="yes"?>
<Relationships xmlns="http://schemas.openxmlformats.org/package/2006/relationships"><Relationship Id="rId1" Type="http://schemas.openxmlformats.org/officeDocument/2006/relationships/drawing" Target="../drawings/drawing84.xml"/></Relationships>
</file>

<file path=xl/worksheets/_rels/sheet85.xml.rels><?xml version="1.0" encoding="UTF-8" standalone="yes"?>
<Relationships xmlns="http://schemas.openxmlformats.org/package/2006/relationships"><Relationship Id="rId1" Type="http://schemas.openxmlformats.org/officeDocument/2006/relationships/drawing" Target="../drawings/drawing85.xml"/></Relationships>
</file>

<file path=xl/worksheets/_rels/sheet86.xml.rels><?xml version="1.0" encoding="UTF-8" standalone="yes"?>
<Relationships xmlns="http://schemas.openxmlformats.org/package/2006/relationships"><Relationship Id="rId1" Type="http://schemas.openxmlformats.org/officeDocument/2006/relationships/drawing" Target="../drawings/drawing86.xml"/></Relationships>
</file>

<file path=xl/worksheets/_rels/sheet87.xml.rels><?xml version="1.0" encoding="UTF-8" standalone="yes"?>
<Relationships xmlns="http://schemas.openxmlformats.org/package/2006/relationships"><Relationship Id="rId1" Type="http://schemas.openxmlformats.org/officeDocument/2006/relationships/drawing" Target="../drawings/drawing87.xml"/></Relationships>
</file>

<file path=xl/worksheets/_rels/sheet88.xml.rels><?xml version="1.0" encoding="UTF-8" standalone="yes"?>
<Relationships xmlns="http://schemas.openxmlformats.org/package/2006/relationships"><Relationship Id="rId1" Type="http://schemas.openxmlformats.org/officeDocument/2006/relationships/drawing" Target="../drawings/drawing88.xml"/></Relationships>
</file>

<file path=xl/worksheets/_rels/sheet89.xml.rels><?xml version="1.0" encoding="UTF-8" standalone="yes"?>
<Relationships xmlns="http://schemas.openxmlformats.org/package/2006/relationships"><Relationship Id="rId1" Type="http://schemas.openxmlformats.org/officeDocument/2006/relationships/drawing" Target="../drawings/drawing89.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90.xml.rels><?xml version="1.0" encoding="UTF-8" standalone="yes"?>
<Relationships xmlns="http://schemas.openxmlformats.org/package/2006/relationships"><Relationship Id="rId1" Type="http://schemas.openxmlformats.org/officeDocument/2006/relationships/drawing" Target="../drawings/drawing90.xml"/></Relationships>
</file>

<file path=xl/worksheets/_rels/sheet91.xml.rels><?xml version="1.0" encoding="UTF-8" standalone="yes"?>
<Relationships xmlns="http://schemas.openxmlformats.org/package/2006/relationships"><Relationship Id="rId1" Type="http://schemas.openxmlformats.org/officeDocument/2006/relationships/drawing" Target="../drawings/drawing91.xml"/></Relationships>
</file>

<file path=xl/worksheets/_rels/sheet92.xml.rels><?xml version="1.0" encoding="UTF-8" standalone="yes"?>
<Relationships xmlns="http://schemas.openxmlformats.org/package/2006/relationships"><Relationship Id="rId1" Type="http://schemas.openxmlformats.org/officeDocument/2006/relationships/drawing" Target="../drawings/drawing92.xml"/></Relationships>
</file>

<file path=xl/worksheets/_rels/sheet93.xml.rels><?xml version="1.0" encoding="UTF-8" standalone="yes"?>
<Relationships xmlns="http://schemas.openxmlformats.org/package/2006/relationships"><Relationship Id="rId1" Type="http://schemas.openxmlformats.org/officeDocument/2006/relationships/drawing" Target="../drawings/drawing9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ZN17"/>
  <sheetViews>
    <sheetView zoomScale="90" zoomScaleNormal="90" workbookViewId="0">
      <selection sqref="A1:Q17"/>
    </sheetView>
  </sheetViews>
  <sheetFormatPr baseColWidth="10" defaultColWidth="11.42578125" defaultRowHeight="11.25"/>
  <cols>
    <col min="1" max="1" width="11.5703125" style="32" customWidth="1"/>
    <col min="2" max="2" width="10" style="32" customWidth="1"/>
    <col min="3" max="3" width="33.28515625" style="32" customWidth="1"/>
    <col min="4" max="4" width="8.140625" style="32" customWidth="1"/>
    <col min="5" max="5" width="8.85546875" style="32" customWidth="1"/>
    <col min="6" max="6" width="13" style="32" customWidth="1"/>
    <col min="7" max="8" width="10.28515625" style="32" customWidth="1"/>
    <col min="9" max="9" width="12.5703125" style="32" customWidth="1"/>
    <col min="10" max="15" width="10.28515625" style="32" customWidth="1"/>
    <col min="16" max="16" width="18.42578125" style="32" customWidth="1"/>
    <col min="17" max="16384" width="11.42578125" style="1"/>
  </cols>
  <sheetData>
    <row r="2" spans="1:11506" ht="20.100000000000001" customHeight="1">
      <c r="B2" s="33"/>
      <c r="D2" s="165" t="s">
        <v>18</v>
      </c>
      <c r="E2" s="165"/>
      <c r="F2" s="165"/>
      <c r="G2" s="165"/>
      <c r="H2" s="165"/>
      <c r="I2" s="165"/>
      <c r="J2" s="165"/>
      <c r="K2" s="165"/>
      <c r="L2" s="165"/>
      <c r="M2" s="165"/>
      <c r="N2" s="165"/>
      <c r="O2" s="165"/>
      <c r="P2" s="165"/>
    </row>
    <row r="3" spans="1:11506" ht="20.100000000000001" customHeight="1">
      <c r="B3" s="33"/>
      <c r="D3" s="166" t="s">
        <v>32</v>
      </c>
      <c r="E3" s="166"/>
      <c r="F3" s="166"/>
      <c r="G3" s="166"/>
      <c r="H3" s="166"/>
      <c r="I3" s="166"/>
      <c r="J3" s="166"/>
      <c r="K3" s="166"/>
      <c r="L3" s="166"/>
      <c r="M3" s="166"/>
      <c r="N3" s="166"/>
      <c r="O3" s="166"/>
      <c r="P3" s="166"/>
    </row>
    <row r="4" spans="1:11506" ht="7.5" customHeight="1">
      <c r="A4" s="164"/>
      <c r="B4" s="164"/>
      <c r="C4" s="164"/>
      <c r="D4" s="164"/>
      <c r="E4" s="164"/>
      <c r="F4" s="164"/>
      <c r="G4" s="164"/>
      <c r="H4" s="164"/>
      <c r="I4" s="164"/>
      <c r="J4" s="164"/>
      <c r="K4" s="164"/>
      <c r="L4" s="164"/>
      <c r="M4" s="164"/>
      <c r="N4" s="164"/>
      <c r="O4" s="164"/>
      <c r="P4" s="164"/>
    </row>
    <row r="5" spans="1:11506" ht="21.95" customHeight="1">
      <c r="A5" s="168" t="s">
        <v>0</v>
      </c>
      <c r="B5" s="168" t="s">
        <v>1</v>
      </c>
      <c r="C5" s="168" t="s">
        <v>2</v>
      </c>
      <c r="D5" s="167" t="s">
        <v>3</v>
      </c>
      <c r="E5" s="167" t="s">
        <v>4</v>
      </c>
      <c r="F5" s="167" t="s">
        <v>5</v>
      </c>
      <c r="G5" s="167" t="s">
        <v>6</v>
      </c>
      <c r="H5" s="167" t="s">
        <v>7</v>
      </c>
      <c r="I5" s="167" t="s">
        <v>8</v>
      </c>
      <c r="J5" s="171" t="s">
        <v>9</v>
      </c>
      <c r="K5" s="171" t="s">
        <v>10</v>
      </c>
      <c r="L5" s="171" t="s">
        <v>11</v>
      </c>
      <c r="M5" s="171" t="s">
        <v>12</v>
      </c>
      <c r="N5" s="171" t="s">
        <v>13</v>
      </c>
      <c r="O5" s="171" t="s">
        <v>14</v>
      </c>
      <c r="P5" s="174" t="s">
        <v>15</v>
      </c>
    </row>
    <row r="6" spans="1:11506" ht="21.95" customHeight="1">
      <c r="A6" s="169"/>
      <c r="B6" s="169"/>
      <c r="C6" s="169"/>
      <c r="D6" s="167"/>
      <c r="E6" s="167"/>
      <c r="F6" s="167"/>
      <c r="G6" s="167"/>
      <c r="H6" s="167"/>
      <c r="I6" s="167"/>
      <c r="J6" s="172"/>
      <c r="K6" s="172"/>
      <c r="L6" s="172"/>
      <c r="M6" s="172"/>
      <c r="N6" s="172"/>
      <c r="O6" s="172"/>
      <c r="P6" s="175"/>
    </row>
    <row r="7" spans="1:11506" ht="21.95" customHeight="1">
      <c r="A7" s="169"/>
      <c r="B7" s="169"/>
      <c r="C7" s="169"/>
      <c r="D7" s="167"/>
      <c r="E7" s="167"/>
      <c r="F7" s="167"/>
      <c r="G7" s="167"/>
      <c r="H7" s="167"/>
      <c r="I7" s="167"/>
      <c r="J7" s="172"/>
      <c r="K7" s="172"/>
      <c r="L7" s="172"/>
      <c r="M7" s="172"/>
      <c r="N7" s="172"/>
      <c r="O7" s="172"/>
      <c r="P7" s="175"/>
    </row>
    <row r="8" spans="1:11506" ht="21.95" customHeight="1">
      <c r="A8" s="170"/>
      <c r="B8" s="170"/>
      <c r="C8" s="170"/>
      <c r="D8" s="167"/>
      <c r="E8" s="167"/>
      <c r="F8" s="167"/>
      <c r="G8" s="167"/>
      <c r="H8" s="167"/>
      <c r="I8" s="167"/>
      <c r="J8" s="173"/>
      <c r="K8" s="173"/>
      <c r="L8" s="173"/>
      <c r="M8" s="173"/>
      <c r="N8" s="173"/>
      <c r="O8" s="173"/>
      <c r="P8" s="176"/>
    </row>
    <row r="9" spans="1:11506" ht="36" customHeight="1">
      <c r="A9" s="49"/>
      <c r="B9" s="49"/>
      <c r="C9" s="50"/>
      <c r="D9" s="49"/>
      <c r="E9" s="49"/>
      <c r="F9" s="49"/>
      <c r="G9" s="51"/>
      <c r="H9" s="51"/>
      <c r="I9" s="37"/>
      <c r="J9" s="52"/>
      <c r="K9" s="52"/>
      <c r="L9" s="52"/>
      <c r="M9" s="52"/>
      <c r="N9" s="52"/>
      <c r="O9" s="52"/>
      <c r="P9" s="41"/>
      <c r="Q9" s="4"/>
    </row>
    <row r="10" spans="1:11506" ht="36" customHeight="1">
      <c r="A10" s="37"/>
      <c r="B10" s="37"/>
      <c r="C10" s="50"/>
      <c r="D10" s="49"/>
      <c r="E10" s="49"/>
      <c r="F10" s="49"/>
      <c r="G10" s="51"/>
      <c r="H10" s="51"/>
      <c r="I10" s="37"/>
      <c r="J10" s="52"/>
      <c r="K10" s="52"/>
      <c r="L10" s="52"/>
      <c r="M10" s="52"/>
      <c r="N10" s="52"/>
      <c r="O10" s="52"/>
      <c r="P10" s="41"/>
      <c r="Q10" s="4"/>
    </row>
    <row r="11" spans="1:11506" ht="36" customHeight="1">
      <c r="A11" s="49"/>
      <c r="B11" s="49"/>
      <c r="C11" s="50"/>
      <c r="D11" s="37"/>
      <c r="E11" s="37"/>
      <c r="F11" s="37"/>
      <c r="G11" s="39"/>
      <c r="H11" s="39"/>
      <c r="I11" s="37"/>
      <c r="J11" s="53"/>
      <c r="K11" s="53"/>
      <c r="L11" s="53"/>
      <c r="M11" s="53"/>
      <c r="N11" s="53"/>
      <c r="O11" s="40"/>
      <c r="P11" s="41"/>
    </row>
    <row r="12" spans="1:11506" ht="36" customHeight="1">
      <c r="A12" s="49"/>
      <c r="B12" s="49"/>
      <c r="C12" s="50"/>
      <c r="D12" s="37"/>
      <c r="E12" s="37"/>
      <c r="F12" s="37"/>
      <c r="G12" s="39"/>
      <c r="H12" s="39"/>
      <c r="I12" s="37"/>
      <c r="J12" s="53"/>
      <c r="K12" s="53"/>
      <c r="L12" s="53"/>
      <c r="M12" s="53"/>
      <c r="N12" s="53"/>
      <c r="O12" s="40"/>
      <c r="P12" s="41"/>
    </row>
    <row r="13" spans="1:11506" ht="36" customHeight="1">
      <c r="A13" s="37"/>
      <c r="B13" s="54"/>
      <c r="C13" s="38"/>
      <c r="D13" s="54"/>
      <c r="E13" s="54"/>
      <c r="F13" s="54"/>
      <c r="G13" s="55"/>
      <c r="H13" s="55"/>
      <c r="I13" s="37"/>
      <c r="J13" s="40"/>
      <c r="K13" s="40"/>
      <c r="L13" s="56"/>
      <c r="M13" s="57"/>
      <c r="N13" s="56"/>
      <c r="O13" s="56"/>
      <c r="P13" s="41"/>
    </row>
    <row r="14" spans="1:11506" ht="36" customHeight="1">
      <c r="A14" s="37"/>
      <c r="B14" s="54"/>
      <c r="C14" s="38"/>
      <c r="D14" s="54"/>
      <c r="E14" s="54"/>
      <c r="F14" s="54"/>
      <c r="G14" s="55"/>
      <c r="H14" s="55"/>
      <c r="I14" s="37"/>
      <c r="J14" s="40"/>
      <c r="K14" s="40"/>
      <c r="L14" s="56"/>
      <c r="M14" s="57"/>
      <c r="N14" s="56"/>
      <c r="O14" s="56"/>
      <c r="P14" s="41"/>
    </row>
    <row r="15" spans="1:11506" ht="36" customHeight="1">
      <c r="A15" s="37"/>
      <c r="B15" s="37"/>
      <c r="C15" s="38"/>
      <c r="D15" s="37"/>
      <c r="E15" s="37"/>
      <c r="F15" s="37"/>
      <c r="G15" s="39"/>
      <c r="H15" s="39"/>
      <c r="I15" s="37"/>
      <c r="J15" s="53"/>
      <c r="K15" s="40"/>
      <c r="L15" s="40"/>
      <c r="M15" s="53"/>
      <c r="N15" s="53"/>
      <c r="O15" s="40"/>
      <c r="P15" s="41"/>
      <c r="Q15" s="13"/>
      <c r="R15" s="14"/>
      <c r="S15" s="14"/>
      <c r="T15" s="13"/>
      <c r="U15" s="15"/>
      <c r="V15" s="16"/>
      <c r="W15" s="16"/>
      <c r="X15" s="15"/>
      <c r="Y15" s="15"/>
      <c r="Z15" s="15"/>
      <c r="AA15" s="17"/>
      <c r="AB15" s="13"/>
      <c r="AC15" s="13"/>
      <c r="AD15" s="18"/>
      <c r="AE15" s="13"/>
      <c r="AF15" s="13"/>
      <c r="AG15" s="13"/>
      <c r="AH15" s="14"/>
      <c r="AI15" s="14"/>
      <c r="AJ15" s="13"/>
      <c r="AK15" s="19"/>
      <c r="AL15" s="8"/>
      <c r="AM15" s="8"/>
      <c r="AN15" s="7"/>
      <c r="AO15" s="7"/>
      <c r="AP15" s="7"/>
      <c r="AQ15" s="9"/>
      <c r="AR15" s="2"/>
      <c r="AS15" s="2"/>
      <c r="AT15" s="5"/>
      <c r="AU15" s="2"/>
      <c r="AV15" s="2"/>
      <c r="AW15" s="2"/>
      <c r="AX15" s="6"/>
      <c r="AY15" s="6"/>
      <c r="AZ15" s="2"/>
      <c r="BA15" s="7"/>
      <c r="BB15" s="8"/>
      <c r="BC15" s="8"/>
      <c r="BD15" s="7"/>
      <c r="BE15" s="7"/>
      <c r="BF15" s="7"/>
      <c r="BG15" s="9"/>
      <c r="BH15" s="2"/>
      <c r="BI15" s="2"/>
      <c r="BJ15" s="5"/>
      <c r="BK15" s="2"/>
      <c r="BL15" s="2"/>
      <c r="BM15" s="2"/>
      <c r="BN15" s="6"/>
      <c r="BO15" s="6"/>
      <c r="BP15" s="2"/>
      <c r="BQ15" s="7"/>
      <c r="BR15" s="8"/>
      <c r="BS15" s="8"/>
      <c r="BT15" s="7"/>
      <c r="BU15" s="7"/>
      <c r="BV15" s="7"/>
      <c r="BW15" s="9"/>
      <c r="BX15" s="2"/>
      <c r="BY15" s="2"/>
      <c r="BZ15" s="5"/>
      <c r="CA15" s="2"/>
      <c r="CB15" s="2"/>
      <c r="CC15" s="2"/>
      <c r="CD15" s="6"/>
      <c r="CE15" s="6"/>
      <c r="CF15" s="2"/>
      <c r="CG15" s="7"/>
      <c r="CH15" s="8"/>
      <c r="CI15" s="8"/>
      <c r="CJ15" s="7"/>
      <c r="CK15" s="7"/>
      <c r="CL15" s="7"/>
      <c r="CM15" s="9"/>
      <c r="CN15" s="2"/>
      <c r="CO15" s="2"/>
      <c r="CP15" s="5"/>
      <c r="CQ15" s="2"/>
      <c r="CR15" s="2"/>
      <c r="CS15" s="2"/>
      <c r="CT15" s="6"/>
      <c r="CU15" s="6"/>
      <c r="CV15" s="2"/>
      <c r="CW15" s="7"/>
      <c r="CX15" s="8"/>
      <c r="CY15" s="8"/>
      <c r="CZ15" s="7"/>
      <c r="DA15" s="7"/>
      <c r="DB15" s="7"/>
      <c r="DC15" s="9"/>
      <c r="DD15" s="2"/>
      <c r="DE15" s="2"/>
      <c r="DF15" s="5"/>
      <c r="DG15" s="2"/>
      <c r="DH15" s="2"/>
      <c r="DI15" s="2"/>
      <c r="DJ15" s="6"/>
      <c r="DK15" s="6"/>
      <c r="DL15" s="2"/>
      <c r="DM15" s="7"/>
      <c r="DN15" s="8"/>
      <c r="DO15" s="8"/>
      <c r="DP15" s="7"/>
      <c r="DQ15" s="7"/>
      <c r="DR15" s="7"/>
      <c r="DS15" s="9"/>
      <c r="DT15" s="2"/>
      <c r="DU15" s="2"/>
      <c r="DV15" s="5"/>
      <c r="DW15" s="2"/>
      <c r="DX15" s="2"/>
      <c r="DY15" s="2"/>
      <c r="DZ15" s="6"/>
      <c r="EA15" s="6"/>
      <c r="EB15" s="2"/>
      <c r="EC15" s="7"/>
      <c r="ED15" s="8"/>
      <c r="EE15" s="8"/>
      <c r="EF15" s="7"/>
      <c r="EG15" s="7"/>
      <c r="EH15" s="7"/>
      <c r="EI15" s="9"/>
      <c r="EJ15" s="2"/>
      <c r="EK15" s="2"/>
      <c r="EL15" s="5"/>
      <c r="EM15" s="2"/>
      <c r="EN15" s="2"/>
      <c r="EO15" s="2"/>
      <c r="EP15" s="6"/>
      <c r="EQ15" s="6"/>
      <c r="ER15" s="2"/>
      <c r="ES15" s="7"/>
      <c r="ET15" s="8"/>
      <c r="EU15" s="8"/>
      <c r="EV15" s="7"/>
      <c r="EW15" s="7"/>
      <c r="EX15" s="7"/>
      <c r="EY15" s="9"/>
      <c r="EZ15" s="2"/>
      <c r="FA15" s="2"/>
      <c r="FB15" s="5"/>
      <c r="FC15" s="2"/>
      <c r="FD15" s="2"/>
      <c r="FE15" s="2"/>
      <c r="FF15" s="6"/>
      <c r="FG15" s="6"/>
      <c r="FH15" s="2"/>
      <c r="FI15" s="7"/>
      <c r="FJ15" s="8"/>
      <c r="FK15" s="8"/>
      <c r="FL15" s="7"/>
      <c r="FM15" s="7"/>
      <c r="FN15" s="7"/>
      <c r="FO15" s="9"/>
      <c r="FP15" s="2"/>
      <c r="FQ15" s="2"/>
      <c r="FR15" s="5"/>
      <c r="FS15" s="2"/>
      <c r="FT15" s="2"/>
      <c r="FU15" s="2"/>
      <c r="FV15" s="6"/>
      <c r="FW15" s="6"/>
      <c r="FX15" s="2" t="s">
        <v>20</v>
      </c>
      <c r="FY15" s="7">
        <v>1091</v>
      </c>
      <c r="FZ15" s="8">
        <v>1540</v>
      </c>
      <c r="GA15" s="8">
        <v>0</v>
      </c>
      <c r="GB15" s="7">
        <v>226</v>
      </c>
      <c r="GC15" s="7">
        <v>0</v>
      </c>
      <c r="GD15" s="7">
        <v>428.9</v>
      </c>
      <c r="GE15" s="9">
        <f t="shared" ref="GE15" si="0">FY15+FZ15+GA15+GB15+GC15+GD15</f>
        <v>3285.9</v>
      </c>
      <c r="GF15" s="2" t="s">
        <v>21</v>
      </c>
      <c r="GG15" s="2" t="s">
        <v>16</v>
      </c>
      <c r="GH15" s="5" t="s">
        <v>22</v>
      </c>
      <c r="GI15" s="2">
        <v>3</v>
      </c>
      <c r="GJ15" s="2" t="s">
        <v>17</v>
      </c>
      <c r="GK15" s="2" t="s">
        <v>19</v>
      </c>
      <c r="GL15" s="6">
        <v>41304</v>
      </c>
      <c r="GM15" s="6">
        <v>41305</v>
      </c>
      <c r="GN15" s="2" t="s">
        <v>20</v>
      </c>
      <c r="GO15" s="7">
        <v>1091</v>
      </c>
      <c r="GP15" s="8">
        <v>1540</v>
      </c>
      <c r="GQ15" s="8">
        <v>0</v>
      </c>
      <c r="GR15" s="7">
        <v>226</v>
      </c>
      <c r="GS15" s="7">
        <v>0</v>
      </c>
      <c r="GT15" s="7">
        <v>428.9</v>
      </c>
      <c r="GU15" s="9">
        <f t="shared" ref="GU15" si="1">GO15+GP15+GQ15+GR15+GS15+GT15</f>
        <v>3285.9</v>
      </c>
      <c r="GV15" s="2" t="s">
        <v>21</v>
      </c>
      <c r="GW15" s="2" t="s">
        <v>16</v>
      </c>
      <c r="GX15" s="5" t="s">
        <v>22</v>
      </c>
      <c r="GY15" s="2">
        <v>3</v>
      </c>
      <c r="GZ15" s="2" t="s">
        <v>17</v>
      </c>
      <c r="HA15" s="2" t="s">
        <v>19</v>
      </c>
      <c r="HB15" s="6">
        <v>41304</v>
      </c>
      <c r="HC15" s="6">
        <v>41305</v>
      </c>
      <c r="HD15" s="2" t="s">
        <v>20</v>
      </c>
      <c r="HE15" s="7">
        <v>1091</v>
      </c>
      <c r="HF15" s="8">
        <v>1540</v>
      </c>
      <c r="HG15" s="8">
        <v>0</v>
      </c>
      <c r="HH15" s="7">
        <v>226</v>
      </c>
      <c r="HI15" s="7">
        <v>0</v>
      </c>
      <c r="HJ15" s="7">
        <v>428.9</v>
      </c>
      <c r="HK15" s="9">
        <f t="shared" ref="HK15" si="2">HE15+HF15+HG15+HH15+HI15+HJ15</f>
        <v>3285.9</v>
      </c>
      <c r="HL15" s="2" t="s">
        <v>21</v>
      </c>
      <c r="HM15" s="2" t="s">
        <v>16</v>
      </c>
      <c r="HN15" s="5" t="s">
        <v>22</v>
      </c>
      <c r="HO15" s="2">
        <v>3</v>
      </c>
      <c r="HP15" s="2" t="s">
        <v>17</v>
      </c>
      <c r="HQ15" s="2" t="s">
        <v>19</v>
      </c>
      <c r="HR15" s="6">
        <v>41304</v>
      </c>
      <c r="HS15" s="6">
        <v>41305</v>
      </c>
      <c r="HT15" s="2" t="s">
        <v>20</v>
      </c>
      <c r="HU15" s="7">
        <v>1091</v>
      </c>
      <c r="HV15" s="8">
        <v>1540</v>
      </c>
      <c r="HW15" s="8">
        <v>0</v>
      </c>
      <c r="HX15" s="7">
        <v>226</v>
      </c>
      <c r="HY15" s="7">
        <v>0</v>
      </c>
      <c r="HZ15" s="7">
        <v>428.9</v>
      </c>
      <c r="IA15" s="9">
        <f t="shared" ref="IA15" si="3">HU15+HV15+HW15+HX15+HY15+HZ15</f>
        <v>3285.9</v>
      </c>
      <c r="IB15" s="2" t="s">
        <v>21</v>
      </c>
      <c r="IC15" s="2" t="s">
        <v>16</v>
      </c>
      <c r="ID15" s="5" t="s">
        <v>22</v>
      </c>
      <c r="IE15" s="2">
        <v>3</v>
      </c>
      <c r="IF15" s="2" t="s">
        <v>17</v>
      </c>
      <c r="IG15" s="2" t="s">
        <v>19</v>
      </c>
      <c r="IH15" s="6">
        <v>41304</v>
      </c>
      <c r="II15" s="6">
        <v>41305</v>
      </c>
      <c r="IJ15" s="2" t="s">
        <v>20</v>
      </c>
      <c r="IK15" s="7">
        <v>1091</v>
      </c>
      <c r="IL15" s="8">
        <v>1540</v>
      </c>
      <c r="IM15" s="8">
        <v>0</v>
      </c>
      <c r="IN15" s="7">
        <v>226</v>
      </c>
      <c r="IO15" s="7">
        <v>0</v>
      </c>
      <c r="IP15" s="7">
        <v>428.9</v>
      </c>
      <c r="IQ15" s="9">
        <f t="shared" ref="IQ15" si="4">IK15+IL15+IM15+IN15+IO15+IP15</f>
        <v>3285.9</v>
      </c>
      <c r="IR15" s="2" t="s">
        <v>21</v>
      </c>
      <c r="IS15" s="2" t="s">
        <v>16</v>
      </c>
      <c r="IT15" s="5" t="s">
        <v>22</v>
      </c>
      <c r="IU15" s="2">
        <v>3</v>
      </c>
      <c r="IV15" s="2" t="s">
        <v>17</v>
      </c>
      <c r="IW15" s="2" t="s">
        <v>19</v>
      </c>
      <c r="IX15" s="6">
        <v>41304</v>
      </c>
      <c r="IY15" s="6">
        <v>41305</v>
      </c>
      <c r="IZ15" s="2" t="s">
        <v>20</v>
      </c>
      <c r="JA15" s="7">
        <v>1091</v>
      </c>
      <c r="JB15" s="8">
        <v>1540</v>
      </c>
      <c r="JC15" s="8">
        <v>0</v>
      </c>
      <c r="JD15" s="7">
        <v>226</v>
      </c>
      <c r="JE15" s="7">
        <v>0</v>
      </c>
      <c r="JF15" s="7">
        <v>428.9</v>
      </c>
      <c r="JG15" s="9">
        <f t="shared" ref="JG15" si="5">JA15+JB15+JC15+JD15+JE15+JF15</f>
        <v>3285.9</v>
      </c>
      <c r="JH15" s="2" t="s">
        <v>21</v>
      </c>
      <c r="JI15" s="2" t="s">
        <v>16</v>
      </c>
      <c r="JJ15" s="5" t="s">
        <v>22</v>
      </c>
      <c r="JK15" s="2">
        <v>3</v>
      </c>
      <c r="JL15" s="2" t="s">
        <v>17</v>
      </c>
      <c r="JM15" s="2" t="s">
        <v>19</v>
      </c>
      <c r="JN15" s="6">
        <v>41304</v>
      </c>
      <c r="JO15" s="6">
        <v>41305</v>
      </c>
      <c r="JP15" s="2" t="s">
        <v>20</v>
      </c>
      <c r="JQ15" s="7">
        <v>1091</v>
      </c>
      <c r="JR15" s="8">
        <v>1540</v>
      </c>
      <c r="JS15" s="8">
        <v>0</v>
      </c>
      <c r="JT15" s="7">
        <v>226</v>
      </c>
      <c r="JU15" s="7">
        <v>0</v>
      </c>
      <c r="JV15" s="7">
        <v>428.9</v>
      </c>
      <c r="JW15" s="9">
        <f t="shared" ref="JW15" si="6">JQ15+JR15+JS15+JT15+JU15+JV15</f>
        <v>3285.9</v>
      </c>
      <c r="JX15" s="2" t="s">
        <v>21</v>
      </c>
      <c r="JY15" s="2" t="s">
        <v>16</v>
      </c>
      <c r="JZ15" s="5" t="s">
        <v>22</v>
      </c>
      <c r="KA15" s="2">
        <v>3</v>
      </c>
      <c r="KB15" s="2" t="s">
        <v>17</v>
      </c>
      <c r="KC15" s="2" t="s">
        <v>19</v>
      </c>
      <c r="KD15" s="6">
        <v>41304</v>
      </c>
      <c r="KE15" s="6">
        <v>41305</v>
      </c>
      <c r="KF15" s="2" t="s">
        <v>20</v>
      </c>
      <c r="KG15" s="7">
        <v>1091</v>
      </c>
      <c r="KH15" s="8">
        <v>1540</v>
      </c>
      <c r="KI15" s="8">
        <v>0</v>
      </c>
      <c r="KJ15" s="7">
        <v>226</v>
      </c>
      <c r="KK15" s="7">
        <v>0</v>
      </c>
      <c r="KL15" s="7">
        <v>428.9</v>
      </c>
      <c r="KM15" s="9">
        <f t="shared" ref="KM15" si="7">KG15+KH15+KI15+KJ15+KK15+KL15</f>
        <v>3285.9</v>
      </c>
      <c r="KN15" s="2" t="s">
        <v>21</v>
      </c>
      <c r="KO15" s="2" t="s">
        <v>16</v>
      </c>
      <c r="KP15" s="5" t="s">
        <v>22</v>
      </c>
      <c r="KQ15" s="2">
        <v>3</v>
      </c>
      <c r="KR15" s="2" t="s">
        <v>17</v>
      </c>
      <c r="KS15" s="2" t="s">
        <v>19</v>
      </c>
      <c r="KT15" s="6">
        <v>41304</v>
      </c>
      <c r="KU15" s="6">
        <v>41305</v>
      </c>
      <c r="KV15" s="2" t="s">
        <v>20</v>
      </c>
      <c r="KW15" s="7">
        <v>1091</v>
      </c>
      <c r="KX15" s="8">
        <v>1540</v>
      </c>
      <c r="KY15" s="8">
        <v>0</v>
      </c>
      <c r="KZ15" s="7">
        <v>226</v>
      </c>
      <c r="LA15" s="7">
        <v>0</v>
      </c>
      <c r="LB15" s="7">
        <v>428.9</v>
      </c>
      <c r="LC15" s="9">
        <f t="shared" ref="LC15" si="8">KW15+KX15+KY15+KZ15+LA15+LB15</f>
        <v>3285.9</v>
      </c>
      <c r="LD15" s="2" t="s">
        <v>21</v>
      </c>
      <c r="LE15" s="2" t="s">
        <v>16</v>
      </c>
      <c r="LF15" s="5" t="s">
        <v>22</v>
      </c>
      <c r="LG15" s="2">
        <v>3</v>
      </c>
      <c r="LH15" s="2" t="s">
        <v>17</v>
      </c>
      <c r="LI15" s="2" t="s">
        <v>19</v>
      </c>
      <c r="LJ15" s="6">
        <v>41304</v>
      </c>
      <c r="LK15" s="6">
        <v>41305</v>
      </c>
      <c r="LL15" s="2" t="s">
        <v>20</v>
      </c>
      <c r="LM15" s="7">
        <v>1091</v>
      </c>
      <c r="LN15" s="8">
        <v>1540</v>
      </c>
      <c r="LO15" s="8">
        <v>0</v>
      </c>
      <c r="LP15" s="7">
        <v>226</v>
      </c>
      <c r="LQ15" s="7">
        <v>0</v>
      </c>
      <c r="LR15" s="7">
        <v>428.9</v>
      </c>
      <c r="LS15" s="9">
        <f t="shared" ref="LS15" si="9">LM15+LN15+LO15+LP15+LQ15+LR15</f>
        <v>3285.9</v>
      </c>
      <c r="LT15" s="2" t="s">
        <v>21</v>
      </c>
      <c r="LU15" s="2" t="s">
        <v>16</v>
      </c>
      <c r="LV15" s="5" t="s">
        <v>22</v>
      </c>
      <c r="LW15" s="2">
        <v>3</v>
      </c>
      <c r="LX15" s="2" t="s">
        <v>17</v>
      </c>
      <c r="LY15" s="2" t="s">
        <v>19</v>
      </c>
      <c r="LZ15" s="6">
        <v>41304</v>
      </c>
      <c r="MA15" s="6">
        <v>41305</v>
      </c>
      <c r="MB15" s="2" t="s">
        <v>20</v>
      </c>
      <c r="MC15" s="7">
        <v>1091</v>
      </c>
      <c r="MD15" s="8">
        <v>1540</v>
      </c>
      <c r="ME15" s="8">
        <v>0</v>
      </c>
      <c r="MF15" s="7">
        <v>226</v>
      </c>
      <c r="MG15" s="7">
        <v>0</v>
      </c>
      <c r="MH15" s="7">
        <v>428.9</v>
      </c>
      <c r="MI15" s="9">
        <f t="shared" ref="MI15" si="10">MC15+MD15+ME15+MF15+MG15+MH15</f>
        <v>3285.9</v>
      </c>
      <c r="MJ15" s="2" t="s">
        <v>21</v>
      </c>
      <c r="MK15" s="2" t="s">
        <v>16</v>
      </c>
      <c r="ML15" s="5" t="s">
        <v>22</v>
      </c>
      <c r="MM15" s="2">
        <v>3</v>
      </c>
      <c r="MN15" s="2" t="s">
        <v>17</v>
      </c>
      <c r="MO15" s="2" t="s">
        <v>19</v>
      </c>
      <c r="MP15" s="6">
        <v>41304</v>
      </c>
      <c r="MQ15" s="6">
        <v>41305</v>
      </c>
      <c r="MR15" s="2" t="s">
        <v>20</v>
      </c>
      <c r="MS15" s="7">
        <v>1091</v>
      </c>
      <c r="MT15" s="8">
        <v>1540</v>
      </c>
      <c r="MU15" s="8">
        <v>0</v>
      </c>
      <c r="MV15" s="7">
        <v>226</v>
      </c>
      <c r="MW15" s="7">
        <v>0</v>
      </c>
      <c r="MX15" s="7">
        <v>428.9</v>
      </c>
      <c r="MY15" s="9">
        <f t="shared" ref="MY15" si="11">MS15+MT15+MU15+MV15+MW15+MX15</f>
        <v>3285.9</v>
      </c>
      <c r="MZ15" s="2" t="s">
        <v>21</v>
      </c>
      <c r="NA15" s="2" t="s">
        <v>16</v>
      </c>
      <c r="NB15" s="5" t="s">
        <v>22</v>
      </c>
      <c r="NC15" s="2">
        <v>3</v>
      </c>
      <c r="ND15" s="2" t="s">
        <v>17</v>
      </c>
      <c r="NE15" s="2" t="s">
        <v>19</v>
      </c>
      <c r="NF15" s="6">
        <v>41304</v>
      </c>
      <c r="NG15" s="6">
        <v>41305</v>
      </c>
      <c r="NH15" s="2" t="s">
        <v>20</v>
      </c>
      <c r="NI15" s="7">
        <v>1091</v>
      </c>
      <c r="NJ15" s="8">
        <v>1540</v>
      </c>
      <c r="NK15" s="8">
        <v>0</v>
      </c>
      <c r="NL15" s="7">
        <v>226</v>
      </c>
      <c r="NM15" s="7">
        <v>0</v>
      </c>
      <c r="NN15" s="7">
        <v>428.9</v>
      </c>
      <c r="NO15" s="9">
        <f t="shared" ref="NO15" si="12">NI15+NJ15+NK15+NL15+NM15+NN15</f>
        <v>3285.9</v>
      </c>
      <c r="NP15" s="2" t="s">
        <v>21</v>
      </c>
      <c r="NQ15" s="2" t="s">
        <v>16</v>
      </c>
      <c r="NR15" s="5" t="s">
        <v>22</v>
      </c>
      <c r="NS15" s="2">
        <v>3</v>
      </c>
      <c r="NT15" s="2" t="s">
        <v>17</v>
      </c>
      <c r="NU15" s="2" t="s">
        <v>19</v>
      </c>
      <c r="NV15" s="6">
        <v>41304</v>
      </c>
      <c r="NW15" s="6">
        <v>41305</v>
      </c>
      <c r="NX15" s="2" t="s">
        <v>20</v>
      </c>
      <c r="NY15" s="7">
        <v>1091</v>
      </c>
      <c r="NZ15" s="8">
        <v>1540</v>
      </c>
      <c r="OA15" s="8">
        <v>0</v>
      </c>
      <c r="OB15" s="7">
        <v>226</v>
      </c>
      <c r="OC15" s="7">
        <v>0</v>
      </c>
      <c r="OD15" s="7">
        <v>428.9</v>
      </c>
      <c r="OE15" s="9">
        <f t="shared" ref="OE15" si="13">NY15+NZ15+OA15+OB15+OC15+OD15</f>
        <v>3285.9</v>
      </c>
      <c r="OF15" s="2" t="s">
        <v>21</v>
      </c>
      <c r="OG15" s="2" t="s">
        <v>16</v>
      </c>
      <c r="OH15" s="5" t="s">
        <v>22</v>
      </c>
      <c r="OI15" s="2">
        <v>3</v>
      </c>
      <c r="OJ15" s="2" t="s">
        <v>17</v>
      </c>
      <c r="OK15" s="2" t="s">
        <v>19</v>
      </c>
      <c r="OL15" s="6">
        <v>41304</v>
      </c>
      <c r="OM15" s="6">
        <v>41305</v>
      </c>
      <c r="ON15" s="2" t="s">
        <v>20</v>
      </c>
      <c r="OO15" s="7">
        <v>1091</v>
      </c>
      <c r="OP15" s="8">
        <v>1540</v>
      </c>
      <c r="OQ15" s="8">
        <v>0</v>
      </c>
      <c r="OR15" s="7">
        <v>226</v>
      </c>
      <c r="OS15" s="7">
        <v>0</v>
      </c>
      <c r="OT15" s="7">
        <v>428.9</v>
      </c>
      <c r="OU15" s="9">
        <f t="shared" ref="OU15" si="14">OO15+OP15+OQ15+OR15+OS15+OT15</f>
        <v>3285.9</v>
      </c>
      <c r="OV15" s="2" t="s">
        <v>21</v>
      </c>
      <c r="OW15" s="2" t="s">
        <v>16</v>
      </c>
      <c r="OX15" s="5" t="s">
        <v>22</v>
      </c>
      <c r="OY15" s="2">
        <v>3</v>
      </c>
      <c r="OZ15" s="2" t="s">
        <v>17</v>
      </c>
      <c r="PA15" s="2" t="s">
        <v>19</v>
      </c>
      <c r="PB15" s="6">
        <v>41304</v>
      </c>
      <c r="PC15" s="6">
        <v>41305</v>
      </c>
      <c r="PD15" s="2" t="s">
        <v>20</v>
      </c>
      <c r="PE15" s="7">
        <v>1091</v>
      </c>
      <c r="PF15" s="8">
        <v>1540</v>
      </c>
      <c r="PG15" s="8">
        <v>0</v>
      </c>
      <c r="PH15" s="7">
        <v>226</v>
      </c>
      <c r="PI15" s="7">
        <v>0</v>
      </c>
      <c r="PJ15" s="7">
        <v>428.9</v>
      </c>
      <c r="PK15" s="9">
        <f t="shared" ref="PK15" si="15">PE15+PF15+PG15+PH15+PI15+PJ15</f>
        <v>3285.9</v>
      </c>
      <c r="PL15" s="2" t="s">
        <v>21</v>
      </c>
      <c r="PM15" s="2" t="s">
        <v>16</v>
      </c>
      <c r="PN15" s="5" t="s">
        <v>22</v>
      </c>
      <c r="PO15" s="2">
        <v>3</v>
      </c>
      <c r="PP15" s="2" t="s">
        <v>17</v>
      </c>
      <c r="PQ15" s="2" t="s">
        <v>19</v>
      </c>
      <c r="PR15" s="6">
        <v>41304</v>
      </c>
      <c r="PS15" s="6">
        <v>41305</v>
      </c>
      <c r="PT15" s="2" t="s">
        <v>20</v>
      </c>
      <c r="PU15" s="7">
        <v>1091</v>
      </c>
      <c r="PV15" s="8">
        <v>1540</v>
      </c>
      <c r="PW15" s="8">
        <v>0</v>
      </c>
      <c r="PX15" s="7">
        <v>226</v>
      </c>
      <c r="PY15" s="7">
        <v>0</v>
      </c>
      <c r="PZ15" s="7">
        <v>428.9</v>
      </c>
      <c r="QA15" s="9">
        <f t="shared" ref="QA15" si="16">PU15+PV15+PW15+PX15+PY15+PZ15</f>
        <v>3285.9</v>
      </c>
      <c r="QB15" s="2" t="s">
        <v>21</v>
      </c>
      <c r="QC15" s="2" t="s">
        <v>16</v>
      </c>
      <c r="QD15" s="5" t="s">
        <v>22</v>
      </c>
      <c r="QE15" s="2">
        <v>3</v>
      </c>
      <c r="QF15" s="2" t="s">
        <v>17</v>
      </c>
      <c r="QG15" s="2" t="s">
        <v>19</v>
      </c>
      <c r="QH15" s="6">
        <v>41304</v>
      </c>
      <c r="QI15" s="6">
        <v>41305</v>
      </c>
      <c r="QJ15" s="2" t="s">
        <v>20</v>
      </c>
      <c r="QK15" s="7">
        <v>1091</v>
      </c>
      <c r="QL15" s="8">
        <v>1540</v>
      </c>
      <c r="QM15" s="8">
        <v>0</v>
      </c>
      <c r="QN15" s="7">
        <v>226</v>
      </c>
      <c r="QO15" s="7">
        <v>0</v>
      </c>
      <c r="QP15" s="7">
        <v>428.9</v>
      </c>
      <c r="QQ15" s="9">
        <f t="shared" ref="QQ15" si="17">QK15+QL15+QM15+QN15+QO15+QP15</f>
        <v>3285.9</v>
      </c>
      <c r="QR15" s="2" t="s">
        <v>21</v>
      </c>
      <c r="QS15" s="2" t="s">
        <v>16</v>
      </c>
      <c r="QT15" s="5" t="s">
        <v>22</v>
      </c>
      <c r="QU15" s="2">
        <v>3</v>
      </c>
      <c r="QV15" s="2" t="s">
        <v>17</v>
      </c>
      <c r="QW15" s="2" t="s">
        <v>19</v>
      </c>
      <c r="QX15" s="6">
        <v>41304</v>
      </c>
      <c r="QY15" s="6">
        <v>41305</v>
      </c>
      <c r="QZ15" s="2" t="s">
        <v>20</v>
      </c>
      <c r="RA15" s="7">
        <v>1091</v>
      </c>
      <c r="RB15" s="8">
        <v>1540</v>
      </c>
      <c r="RC15" s="8">
        <v>0</v>
      </c>
      <c r="RD15" s="7">
        <v>226</v>
      </c>
      <c r="RE15" s="7">
        <v>0</v>
      </c>
      <c r="RF15" s="7">
        <v>428.9</v>
      </c>
      <c r="RG15" s="9">
        <f t="shared" ref="RG15" si="18">RA15+RB15+RC15+RD15+RE15+RF15</f>
        <v>3285.9</v>
      </c>
      <c r="RH15" s="2" t="s">
        <v>21</v>
      </c>
      <c r="RI15" s="2" t="s">
        <v>16</v>
      </c>
      <c r="RJ15" s="5" t="s">
        <v>22</v>
      </c>
      <c r="RK15" s="2">
        <v>3</v>
      </c>
      <c r="RL15" s="2" t="s">
        <v>17</v>
      </c>
      <c r="RM15" s="2" t="s">
        <v>19</v>
      </c>
      <c r="RN15" s="6">
        <v>41304</v>
      </c>
      <c r="RO15" s="6">
        <v>41305</v>
      </c>
      <c r="RP15" s="2" t="s">
        <v>20</v>
      </c>
      <c r="RQ15" s="7">
        <v>1091</v>
      </c>
      <c r="RR15" s="8">
        <v>1540</v>
      </c>
      <c r="RS15" s="8">
        <v>0</v>
      </c>
      <c r="RT15" s="7">
        <v>226</v>
      </c>
      <c r="RU15" s="7">
        <v>0</v>
      </c>
      <c r="RV15" s="7">
        <v>428.9</v>
      </c>
      <c r="RW15" s="9">
        <f t="shared" ref="RW15" si="19">RQ15+RR15+RS15+RT15+RU15+RV15</f>
        <v>3285.9</v>
      </c>
      <c r="RX15" s="2" t="s">
        <v>21</v>
      </c>
      <c r="RY15" s="2" t="s">
        <v>16</v>
      </c>
      <c r="RZ15" s="5" t="s">
        <v>22</v>
      </c>
      <c r="SA15" s="2">
        <v>3</v>
      </c>
      <c r="SB15" s="2" t="s">
        <v>17</v>
      </c>
      <c r="SC15" s="2" t="s">
        <v>19</v>
      </c>
      <c r="SD15" s="6">
        <v>41304</v>
      </c>
      <c r="SE15" s="6">
        <v>41305</v>
      </c>
      <c r="SF15" s="2" t="s">
        <v>20</v>
      </c>
      <c r="SG15" s="7">
        <v>1091</v>
      </c>
      <c r="SH15" s="8">
        <v>1540</v>
      </c>
      <c r="SI15" s="8">
        <v>0</v>
      </c>
      <c r="SJ15" s="7">
        <v>226</v>
      </c>
      <c r="SK15" s="7">
        <v>0</v>
      </c>
      <c r="SL15" s="7">
        <v>428.9</v>
      </c>
      <c r="SM15" s="9">
        <f t="shared" ref="SM15" si="20">SG15+SH15+SI15+SJ15+SK15+SL15</f>
        <v>3285.9</v>
      </c>
      <c r="SN15" s="2" t="s">
        <v>21</v>
      </c>
      <c r="SO15" s="2" t="s">
        <v>16</v>
      </c>
      <c r="SP15" s="5" t="s">
        <v>22</v>
      </c>
      <c r="SQ15" s="2">
        <v>3</v>
      </c>
      <c r="SR15" s="2" t="s">
        <v>17</v>
      </c>
      <c r="SS15" s="2" t="s">
        <v>19</v>
      </c>
      <c r="ST15" s="6">
        <v>41304</v>
      </c>
      <c r="SU15" s="6">
        <v>41305</v>
      </c>
      <c r="SV15" s="2" t="s">
        <v>20</v>
      </c>
      <c r="SW15" s="7">
        <v>1091</v>
      </c>
      <c r="SX15" s="8">
        <v>1540</v>
      </c>
      <c r="SY15" s="8">
        <v>0</v>
      </c>
      <c r="SZ15" s="7">
        <v>226</v>
      </c>
      <c r="TA15" s="7">
        <v>0</v>
      </c>
      <c r="TB15" s="7">
        <v>428.9</v>
      </c>
      <c r="TC15" s="9">
        <f t="shared" ref="TC15" si="21">SW15+SX15+SY15+SZ15+TA15+TB15</f>
        <v>3285.9</v>
      </c>
      <c r="TD15" s="2" t="s">
        <v>21</v>
      </c>
      <c r="TE15" s="2" t="s">
        <v>16</v>
      </c>
      <c r="TF15" s="5" t="s">
        <v>22</v>
      </c>
      <c r="TG15" s="2">
        <v>3</v>
      </c>
      <c r="TH15" s="2" t="s">
        <v>17</v>
      </c>
      <c r="TI15" s="2" t="s">
        <v>19</v>
      </c>
      <c r="TJ15" s="6">
        <v>41304</v>
      </c>
      <c r="TK15" s="6">
        <v>41305</v>
      </c>
      <c r="TL15" s="2" t="s">
        <v>20</v>
      </c>
      <c r="TM15" s="7">
        <v>1091</v>
      </c>
      <c r="TN15" s="8">
        <v>1540</v>
      </c>
      <c r="TO15" s="8">
        <v>0</v>
      </c>
      <c r="TP15" s="7">
        <v>226</v>
      </c>
      <c r="TQ15" s="7">
        <v>0</v>
      </c>
      <c r="TR15" s="7">
        <v>428.9</v>
      </c>
      <c r="TS15" s="9">
        <f t="shared" ref="TS15" si="22">TM15+TN15+TO15+TP15+TQ15+TR15</f>
        <v>3285.9</v>
      </c>
      <c r="TT15" s="2" t="s">
        <v>21</v>
      </c>
      <c r="TU15" s="2" t="s">
        <v>16</v>
      </c>
      <c r="TV15" s="5" t="s">
        <v>22</v>
      </c>
      <c r="TW15" s="2">
        <v>3</v>
      </c>
      <c r="TX15" s="2" t="s">
        <v>17</v>
      </c>
      <c r="TY15" s="2" t="s">
        <v>19</v>
      </c>
      <c r="TZ15" s="6">
        <v>41304</v>
      </c>
      <c r="UA15" s="6">
        <v>41305</v>
      </c>
      <c r="UB15" s="2" t="s">
        <v>20</v>
      </c>
      <c r="UC15" s="7">
        <v>1091</v>
      </c>
      <c r="UD15" s="8">
        <v>1540</v>
      </c>
      <c r="UE15" s="8">
        <v>0</v>
      </c>
      <c r="UF15" s="7">
        <v>226</v>
      </c>
      <c r="UG15" s="7">
        <v>0</v>
      </c>
      <c r="UH15" s="7">
        <v>428.9</v>
      </c>
      <c r="UI15" s="9">
        <f t="shared" ref="UI15" si="23">UC15+UD15+UE15+UF15+UG15+UH15</f>
        <v>3285.9</v>
      </c>
      <c r="UJ15" s="2" t="s">
        <v>21</v>
      </c>
      <c r="UK15" s="2" t="s">
        <v>16</v>
      </c>
      <c r="UL15" s="5" t="s">
        <v>22</v>
      </c>
      <c r="UM15" s="2">
        <v>3</v>
      </c>
      <c r="UN15" s="2" t="s">
        <v>17</v>
      </c>
      <c r="UO15" s="2" t="s">
        <v>19</v>
      </c>
      <c r="UP15" s="6">
        <v>41304</v>
      </c>
      <c r="UQ15" s="6">
        <v>41305</v>
      </c>
      <c r="UR15" s="2" t="s">
        <v>20</v>
      </c>
      <c r="US15" s="7">
        <v>1091</v>
      </c>
      <c r="UT15" s="8">
        <v>1540</v>
      </c>
      <c r="UU15" s="8">
        <v>0</v>
      </c>
      <c r="UV15" s="7">
        <v>226</v>
      </c>
      <c r="UW15" s="7">
        <v>0</v>
      </c>
      <c r="UX15" s="7">
        <v>428.9</v>
      </c>
      <c r="UY15" s="9">
        <f t="shared" ref="UY15" si="24">US15+UT15+UU15+UV15+UW15+UX15</f>
        <v>3285.9</v>
      </c>
      <c r="UZ15" s="2" t="s">
        <v>21</v>
      </c>
      <c r="VA15" s="2" t="s">
        <v>16</v>
      </c>
      <c r="VB15" s="5" t="s">
        <v>22</v>
      </c>
      <c r="VC15" s="2">
        <v>3</v>
      </c>
      <c r="VD15" s="2" t="s">
        <v>17</v>
      </c>
      <c r="VE15" s="2" t="s">
        <v>19</v>
      </c>
      <c r="VF15" s="6">
        <v>41304</v>
      </c>
      <c r="VG15" s="6">
        <v>41305</v>
      </c>
      <c r="VH15" s="2" t="s">
        <v>20</v>
      </c>
      <c r="VI15" s="7">
        <v>1091</v>
      </c>
      <c r="VJ15" s="8">
        <v>1540</v>
      </c>
      <c r="VK15" s="8">
        <v>0</v>
      </c>
      <c r="VL15" s="7">
        <v>226</v>
      </c>
      <c r="VM15" s="7">
        <v>0</v>
      </c>
      <c r="VN15" s="7">
        <v>428.9</v>
      </c>
      <c r="VO15" s="9">
        <f t="shared" ref="VO15" si="25">VI15+VJ15+VK15+VL15+VM15+VN15</f>
        <v>3285.9</v>
      </c>
      <c r="VP15" s="2" t="s">
        <v>21</v>
      </c>
      <c r="VQ15" s="2" t="s">
        <v>16</v>
      </c>
      <c r="VR15" s="5" t="s">
        <v>22</v>
      </c>
      <c r="VS15" s="2">
        <v>3</v>
      </c>
      <c r="VT15" s="2" t="s">
        <v>17</v>
      </c>
      <c r="VU15" s="2" t="s">
        <v>19</v>
      </c>
      <c r="VV15" s="6">
        <v>41304</v>
      </c>
      <c r="VW15" s="6">
        <v>41305</v>
      </c>
      <c r="VX15" s="2" t="s">
        <v>20</v>
      </c>
      <c r="VY15" s="7">
        <v>1091</v>
      </c>
      <c r="VZ15" s="8">
        <v>1540</v>
      </c>
      <c r="WA15" s="8">
        <v>0</v>
      </c>
      <c r="WB15" s="7">
        <v>226</v>
      </c>
      <c r="WC15" s="7">
        <v>0</v>
      </c>
      <c r="WD15" s="7">
        <v>428.9</v>
      </c>
      <c r="WE15" s="9">
        <f t="shared" ref="WE15" si="26">VY15+VZ15+WA15+WB15+WC15+WD15</f>
        <v>3285.9</v>
      </c>
      <c r="WF15" s="2" t="s">
        <v>21</v>
      </c>
      <c r="WG15" s="2" t="s">
        <v>16</v>
      </c>
      <c r="WH15" s="5" t="s">
        <v>22</v>
      </c>
      <c r="WI15" s="2">
        <v>3</v>
      </c>
      <c r="WJ15" s="2" t="s">
        <v>17</v>
      </c>
      <c r="WK15" s="2" t="s">
        <v>19</v>
      </c>
      <c r="WL15" s="6">
        <v>41304</v>
      </c>
      <c r="WM15" s="6">
        <v>41305</v>
      </c>
      <c r="WN15" s="2" t="s">
        <v>20</v>
      </c>
      <c r="WO15" s="7">
        <v>1091</v>
      </c>
      <c r="WP15" s="8">
        <v>1540</v>
      </c>
      <c r="WQ15" s="8">
        <v>0</v>
      </c>
      <c r="WR15" s="7">
        <v>226</v>
      </c>
      <c r="WS15" s="7">
        <v>0</v>
      </c>
      <c r="WT15" s="7">
        <v>428.9</v>
      </c>
      <c r="WU15" s="9">
        <f t="shared" ref="WU15" si="27">WO15+WP15+WQ15+WR15+WS15+WT15</f>
        <v>3285.9</v>
      </c>
      <c r="WV15" s="2" t="s">
        <v>21</v>
      </c>
      <c r="WW15" s="2" t="s">
        <v>16</v>
      </c>
      <c r="WX15" s="5" t="s">
        <v>22</v>
      </c>
      <c r="WY15" s="2">
        <v>3</v>
      </c>
      <c r="WZ15" s="2" t="s">
        <v>17</v>
      </c>
      <c r="XA15" s="2" t="s">
        <v>19</v>
      </c>
      <c r="XB15" s="6">
        <v>41304</v>
      </c>
      <c r="XC15" s="6">
        <v>41305</v>
      </c>
      <c r="XD15" s="2" t="s">
        <v>20</v>
      </c>
      <c r="XE15" s="7">
        <v>1091</v>
      </c>
      <c r="XF15" s="8">
        <v>1540</v>
      </c>
      <c r="XG15" s="8">
        <v>0</v>
      </c>
      <c r="XH15" s="7">
        <v>226</v>
      </c>
      <c r="XI15" s="7">
        <v>0</v>
      </c>
      <c r="XJ15" s="7">
        <v>428.9</v>
      </c>
      <c r="XK15" s="9">
        <f t="shared" ref="XK15" si="28">XE15+XF15+XG15+XH15+XI15+XJ15</f>
        <v>3285.9</v>
      </c>
      <c r="XL15" s="2" t="s">
        <v>21</v>
      </c>
      <c r="XM15" s="2" t="s">
        <v>16</v>
      </c>
      <c r="XN15" s="5" t="s">
        <v>22</v>
      </c>
      <c r="XO15" s="2">
        <v>3</v>
      </c>
      <c r="XP15" s="2" t="s">
        <v>17</v>
      </c>
      <c r="XQ15" s="2" t="s">
        <v>19</v>
      </c>
      <c r="XR15" s="6">
        <v>41304</v>
      </c>
      <c r="XS15" s="6">
        <v>41305</v>
      </c>
      <c r="XT15" s="2" t="s">
        <v>20</v>
      </c>
      <c r="XU15" s="7">
        <v>1091</v>
      </c>
      <c r="XV15" s="8">
        <v>1540</v>
      </c>
      <c r="XW15" s="8">
        <v>0</v>
      </c>
      <c r="XX15" s="7">
        <v>226</v>
      </c>
      <c r="XY15" s="7">
        <v>0</v>
      </c>
      <c r="XZ15" s="7">
        <v>428.9</v>
      </c>
      <c r="YA15" s="9">
        <f t="shared" ref="YA15" si="29">XU15+XV15+XW15+XX15+XY15+XZ15</f>
        <v>3285.9</v>
      </c>
      <c r="YB15" s="2" t="s">
        <v>21</v>
      </c>
      <c r="YC15" s="2" t="s">
        <v>16</v>
      </c>
      <c r="YD15" s="5" t="s">
        <v>22</v>
      </c>
      <c r="YE15" s="2">
        <v>3</v>
      </c>
      <c r="YF15" s="2" t="s">
        <v>17</v>
      </c>
      <c r="YG15" s="2" t="s">
        <v>19</v>
      </c>
      <c r="YH15" s="6">
        <v>41304</v>
      </c>
      <c r="YI15" s="6">
        <v>41305</v>
      </c>
      <c r="YJ15" s="2" t="s">
        <v>20</v>
      </c>
      <c r="YK15" s="7">
        <v>1091</v>
      </c>
      <c r="YL15" s="8">
        <v>1540</v>
      </c>
      <c r="YM15" s="8">
        <v>0</v>
      </c>
      <c r="YN15" s="7">
        <v>226</v>
      </c>
      <c r="YO15" s="7">
        <v>0</v>
      </c>
      <c r="YP15" s="7">
        <v>428.9</v>
      </c>
      <c r="YQ15" s="9">
        <f t="shared" ref="YQ15" si="30">YK15+YL15+YM15+YN15+YO15+YP15</f>
        <v>3285.9</v>
      </c>
      <c r="YR15" s="2" t="s">
        <v>21</v>
      </c>
      <c r="YS15" s="2" t="s">
        <v>16</v>
      </c>
      <c r="YT15" s="5" t="s">
        <v>22</v>
      </c>
      <c r="YU15" s="2">
        <v>3</v>
      </c>
      <c r="YV15" s="2" t="s">
        <v>17</v>
      </c>
      <c r="YW15" s="2" t="s">
        <v>19</v>
      </c>
      <c r="YX15" s="6">
        <v>41304</v>
      </c>
      <c r="YY15" s="6">
        <v>41305</v>
      </c>
      <c r="YZ15" s="2" t="s">
        <v>20</v>
      </c>
      <c r="ZA15" s="7">
        <v>1091</v>
      </c>
      <c r="ZB15" s="8">
        <v>1540</v>
      </c>
      <c r="ZC15" s="8">
        <v>0</v>
      </c>
      <c r="ZD15" s="7">
        <v>226</v>
      </c>
      <c r="ZE15" s="7">
        <v>0</v>
      </c>
      <c r="ZF15" s="7">
        <v>428.9</v>
      </c>
      <c r="ZG15" s="9">
        <f t="shared" ref="ZG15" si="31">ZA15+ZB15+ZC15+ZD15+ZE15+ZF15</f>
        <v>3285.9</v>
      </c>
      <c r="ZH15" s="2" t="s">
        <v>21</v>
      </c>
      <c r="ZI15" s="2" t="s">
        <v>16</v>
      </c>
      <c r="ZJ15" s="5" t="s">
        <v>22</v>
      </c>
      <c r="ZK15" s="2">
        <v>3</v>
      </c>
      <c r="ZL15" s="2" t="s">
        <v>17</v>
      </c>
      <c r="ZM15" s="2" t="s">
        <v>19</v>
      </c>
      <c r="ZN15" s="6">
        <v>41304</v>
      </c>
      <c r="ZO15" s="6">
        <v>41305</v>
      </c>
      <c r="ZP15" s="2" t="s">
        <v>20</v>
      </c>
      <c r="ZQ15" s="7">
        <v>1091</v>
      </c>
      <c r="ZR15" s="8">
        <v>1540</v>
      </c>
      <c r="ZS15" s="8">
        <v>0</v>
      </c>
      <c r="ZT15" s="7">
        <v>226</v>
      </c>
      <c r="ZU15" s="7">
        <v>0</v>
      </c>
      <c r="ZV15" s="7">
        <v>428.9</v>
      </c>
      <c r="ZW15" s="9">
        <f t="shared" ref="ZW15" si="32">ZQ15+ZR15+ZS15+ZT15+ZU15+ZV15</f>
        <v>3285.9</v>
      </c>
      <c r="ZX15" s="2" t="s">
        <v>21</v>
      </c>
      <c r="ZY15" s="2" t="s">
        <v>16</v>
      </c>
      <c r="ZZ15" s="5" t="s">
        <v>22</v>
      </c>
      <c r="AAA15" s="2">
        <v>3</v>
      </c>
      <c r="AAB15" s="2" t="s">
        <v>17</v>
      </c>
      <c r="AAC15" s="2" t="s">
        <v>19</v>
      </c>
      <c r="AAD15" s="6">
        <v>41304</v>
      </c>
      <c r="AAE15" s="6">
        <v>41305</v>
      </c>
      <c r="AAF15" s="2" t="s">
        <v>20</v>
      </c>
      <c r="AAG15" s="7">
        <v>1091</v>
      </c>
      <c r="AAH15" s="8">
        <v>1540</v>
      </c>
      <c r="AAI15" s="8">
        <v>0</v>
      </c>
      <c r="AAJ15" s="7">
        <v>226</v>
      </c>
      <c r="AAK15" s="7">
        <v>0</v>
      </c>
      <c r="AAL15" s="7">
        <v>428.9</v>
      </c>
      <c r="AAM15" s="9">
        <f t="shared" ref="AAM15" si="33">AAG15+AAH15+AAI15+AAJ15+AAK15+AAL15</f>
        <v>3285.9</v>
      </c>
      <c r="AAN15" s="2" t="s">
        <v>21</v>
      </c>
      <c r="AAO15" s="2" t="s">
        <v>16</v>
      </c>
      <c r="AAP15" s="5" t="s">
        <v>22</v>
      </c>
      <c r="AAQ15" s="2">
        <v>3</v>
      </c>
      <c r="AAR15" s="2" t="s">
        <v>17</v>
      </c>
      <c r="AAS15" s="2" t="s">
        <v>19</v>
      </c>
      <c r="AAT15" s="6">
        <v>41304</v>
      </c>
      <c r="AAU15" s="6">
        <v>41305</v>
      </c>
      <c r="AAV15" s="2" t="s">
        <v>20</v>
      </c>
      <c r="AAW15" s="7">
        <v>1091</v>
      </c>
      <c r="AAX15" s="8">
        <v>1540</v>
      </c>
      <c r="AAY15" s="8">
        <v>0</v>
      </c>
      <c r="AAZ15" s="7">
        <v>226</v>
      </c>
      <c r="ABA15" s="7">
        <v>0</v>
      </c>
      <c r="ABB15" s="7">
        <v>428.9</v>
      </c>
      <c r="ABC15" s="9">
        <f t="shared" ref="ABC15" si="34">AAW15+AAX15+AAY15+AAZ15+ABA15+ABB15</f>
        <v>3285.9</v>
      </c>
      <c r="ABD15" s="2" t="s">
        <v>21</v>
      </c>
      <c r="ABE15" s="2" t="s">
        <v>16</v>
      </c>
      <c r="ABF15" s="5" t="s">
        <v>22</v>
      </c>
      <c r="ABG15" s="2">
        <v>3</v>
      </c>
      <c r="ABH15" s="2" t="s">
        <v>17</v>
      </c>
      <c r="ABI15" s="2" t="s">
        <v>19</v>
      </c>
      <c r="ABJ15" s="6">
        <v>41304</v>
      </c>
      <c r="ABK15" s="6">
        <v>41305</v>
      </c>
      <c r="ABL15" s="2" t="s">
        <v>20</v>
      </c>
      <c r="ABM15" s="7">
        <v>1091</v>
      </c>
      <c r="ABN15" s="8">
        <v>1540</v>
      </c>
      <c r="ABO15" s="8">
        <v>0</v>
      </c>
      <c r="ABP15" s="7">
        <v>226</v>
      </c>
      <c r="ABQ15" s="7">
        <v>0</v>
      </c>
      <c r="ABR15" s="7">
        <v>428.9</v>
      </c>
      <c r="ABS15" s="9">
        <f t="shared" ref="ABS15" si="35">ABM15+ABN15+ABO15+ABP15+ABQ15+ABR15</f>
        <v>3285.9</v>
      </c>
      <c r="ABT15" s="2" t="s">
        <v>21</v>
      </c>
      <c r="ABU15" s="2" t="s">
        <v>16</v>
      </c>
      <c r="ABV15" s="5" t="s">
        <v>22</v>
      </c>
      <c r="ABW15" s="2">
        <v>3</v>
      </c>
      <c r="ABX15" s="2" t="s">
        <v>17</v>
      </c>
      <c r="ABY15" s="2" t="s">
        <v>19</v>
      </c>
      <c r="ABZ15" s="6">
        <v>41304</v>
      </c>
      <c r="ACA15" s="6">
        <v>41305</v>
      </c>
      <c r="ACB15" s="2" t="s">
        <v>20</v>
      </c>
      <c r="ACC15" s="7">
        <v>1091</v>
      </c>
      <c r="ACD15" s="8">
        <v>1540</v>
      </c>
      <c r="ACE15" s="8">
        <v>0</v>
      </c>
      <c r="ACF15" s="7">
        <v>226</v>
      </c>
      <c r="ACG15" s="7">
        <v>0</v>
      </c>
      <c r="ACH15" s="7">
        <v>428.9</v>
      </c>
      <c r="ACI15" s="9">
        <f t="shared" ref="ACI15" si="36">ACC15+ACD15+ACE15+ACF15+ACG15+ACH15</f>
        <v>3285.9</v>
      </c>
      <c r="ACJ15" s="2" t="s">
        <v>21</v>
      </c>
      <c r="ACK15" s="2" t="s">
        <v>16</v>
      </c>
      <c r="ACL15" s="5" t="s">
        <v>22</v>
      </c>
      <c r="ACM15" s="2">
        <v>3</v>
      </c>
      <c r="ACN15" s="2" t="s">
        <v>17</v>
      </c>
      <c r="ACO15" s="2" t="s">
        <v>19</v>
      </c>
      <c r="ACP15" s="6">
        <v>41304</v>
      </c>
      <c r="ACQ15" s="6">
        <v>41305</v>
      </c>
      <c r="ACR15" s="2" t="s">
        <v>20</v>
      </c>
      <c r="ACS15" s="7">
        <v>1091</v>
      </c>
      <c r="ACT15" s="8">
        <v>1540</v>
      </c>
      <c r="ACU15" s="8">
        <v>0</v>
      </c>
      <c r="ACV15" s="7">
        <v>226</v>
      </c>
      <c r="ACW15" s="7">
        <v>0</v>
      </c>
      <c r="ACX15" s="7">
        <v>428.9</v>
      </c>
      <c r="ACY15" s="9">
        <f t="shared" ref="ACY15" si="37">ACS15+ACT15+ACU15+ACV15+ACW15+ACX15</f>
        <v>3285.9</v>
      </c>
      <c r="ACZ15" s="2" t="s">
        <v>21</v>
      </c>
      <c r="ADA15" s="2" t="s">
        <v>16</v>
      </c>
      <c r="ADB15" s="5" t="s">
        <v>22</v>
      </c>
      <c r="ADC15" s="2">
        <v>3</v>
      </c>
      <c r="ADD15" s="2" t="s">
        <v>17</v>
      </c>
      <c r="ADE15" s="2" t="s">
        <v>19</v>
      </c>
      <c r="ADF15" s="6">
        <v>41304</v>
      </c>
      <c r="ADG15" s="6">
        <v>41305</v>
      </c>
      <c r="ADH15" s="2" t="s">
        <v>20</v>
      </c>
      <c r="ADI15" s="7">
        <v>1091</v>
      </c>
      <c r="ADJ15" s="8">
        <v>1540</v>
      </c>
      <c r="ADK15" s="8">
        <v>0</v>
      </c>
      <c r="ADL15" s="7">
        <v>226</v>
      </c>
      <c r="ADM15" s="7">
        <v>0</v>
      </c>
      <c r="ADN15" s="7">
        <v>428.9</v>
      </c>
      <c r="ADO15" s="9">
        <f t="shared" ref="ADO15" si="38">ADI15+ADJ15+ADK15+ADL15+ADM15+ADN15</f>
        <v>3285.9</v>
      </c>
      <c r="ADP15" s="2" t="s">
        <v>21</v>
      </c>
      <c r="ADQ15" s="2" t="s">
        <v>16</v>
      </c>
      <c r="ADR15" s="5" t="s">
        <v>22</v>
      </c>
      <c r="ADS15" s="2">
        <v>3</v>
      </c>
      <c r="ADT15" s="2" t="s">
        <v>17</v>
      </c>
      <c r="ADU15" s="2" t="s">
        <v>19</v>
      </c>
      <c r="ADV15" s="6">
        <v>41304</v>
      </c>
      <c r="ADW15" s="6">
        <v>41305</v>
      </c>
      <c r="ADX15" s="2" t="s">
        <v>20</v>
      </c>
      <c r="ADY15" s="7">
        <v>1091</v>
      </c>
      <c r="ADZ15" s="8">
        <v>1540</v>
      </c>
      <c r="AEA15" s="8">
        <v>0</v>
      </c>
      <c r="AEB15" s="7">
        <v>226</v>
      </c>
      <c r="AEC15" s="7">
        <v>0</v>
      </c>
      <c r="AED15" s="7">
        <v>428.9</v>
      </c>
      <c r="AEE15" s="9">
        <f t="shared" ref="AEE15" si="39">ADY15+ADZ15+AEA15+AEB15+AEC15+AED15</f>
        <v>3285.9</v>
      </c>
      <c r="AEF15" s="2" t="s">
        <v>21</v>
      </c>
      <c r="AEG15" s="2" t="s">
        <v>16</v>
      </c>
      <c r="AEH15" s="5" t="s">
        <v>22</v>
      </c>
      <c r="AEI15" s="2">
        <v>3</v>
      </c>
      <c r="AEJ15" s="2" t="s">
        <v>17</v>
      </c>
      <c r="AEK15" s="2" t="s">
        <v>19</v>
      </c>
      <c r="AEL15" s="6">
        <v>41304</v>
      </c>
      <c r="AEM15" s="6">
        <v>41305</v>
      </c>
      <c r="AEN15" s="2" t="s">
        <v>20</v>
      </c>
      <c r="AEO15" s="7">
        <v>1091</v>
      </c>
      <c r="AEP15" s="8">
        <v>1540</v>
      </c>
      <c r="AEQ15" s="8">
        <v>0</v>
      </c>
      <c r="AER15" s="7">
        <v>226</v>
      </c>
      <c r="AES15" s="7">
        <v>0</v>
      </c>
      <c r="AET15" s="7">
        <v>428.9</v>
      </c>
      <c r="AEU15" s="9">
        <f t="shared" ref="AEU15" si="40">AEO15+AEP15+AEQ15+AER15+AES15+AET15</f>
        <v>3285.9</v>
      </c>
      <c r="AEV15" s="2" t="s">
        <v>21</v>
      </c>
      <c r="AEW15" s="2" t="s">
        <v>16</v>
      </c>
      <c r="AEX15" s="5" t="s">
        <v>22</v>
      </c>
      <c r="AEY15" s="2">
        <v>3</v>
      </c>
      <c r="AEZ15" s="2" t="s">
        <v>17</v>
      </c>
      <c r="AFA15" s="2" t="s">
        <v>19</v>
      </c>
      <c r="AFB15" s="6">
        <v>41304</v>
      </c>
      <c r="AFC15" s="6">
        <v>41305</v>
      </c>
      <c r="AFD15" s="2" t="s">
        <v>20</v>
      </c>
      <c r="AFE15" s="7">
        <v>1091</v>
      </c>
      <c r="AFF15" s="8">
        <v>1540</v>
      </c>
      <c r="AFG15" s="8">
        <v>0</v>
      </c>
      <c r="AFH15" s="7">
        <v>226</v>
      </c>
      <c r="AFI15" s="7">
        <v>0</v>
      </c>
      <c r="AFJ15" s="7">
        <v>428.9</v>
      </c>
      <c r="AFK15" s="9">
        <f t="shared" ref="AFK15" si="41">AFE15+AFF15+AFG15+AFH15+AFI15+AFJ15</f>
        <v>3285.9</v>
      </c>
      <c r="AFL15" s="2" t="s">
        <v>21</v>
      </c>
      <c r="AFM15" s="2" t="s">
        <v>16</v>
      </c>
      <c r="AFN15" s="5" t="s">
        <v>22</v>
      </c>
      <c r="AFO15" s="2">
        <v>3</v>
      </c>
      <c r="AFP15" s="2" t="s">
        <v>17</v>
      </c>
      <c r="AFQ15" s="2" t="s">
        <v>19</v>
      </c>
      <c r="AFR15" s="6">
        <v>41304</v>
      </c>
      <c r="AFS15" s="6">
        <v>41305</v>
      </c>
      <c r="AFT15" s="2" t="s">
        <v>20</v>
      </c>
      <c r="AFU15" s="7">
        <v>1091</v>
      </c>
      <c r="AFV15" s="8">
        <v>1540</v>
      </c>
      <c r="AFW15" s="8">
        <v>0</v>
      </c>
      <c r="AFX15" s="7">
        <v>226</v>
      </c>
      <c r="AFY15" s="7">
        <v>0</v>
      </c>
      <c r="AFZ15" s="7">
        <v>428.9</v>
      </c>
      <c r="AGA15" s="9">
        <f t="shared" ref="AGA15" si="42">AFU15+AFV15+AFW15+AFX15+AFY15+AFZ15</f>
        <v>3285.9</v>
      </c>
      <c r="AGB15" s="2" t="s">
        <v>21</v>
      </c>
      <c r="AGC15" s="2" t="s">
        <v>16</v>
      </c>
      <c r="AGD15" s="5" t="s">
        <v>22</v>
      </c>
      <c r="AGE15" s="2">
        <v>3</v>
      </c>
      <c r="AGF15" s="2" t="s">
        <v>17</v>
      </c>
      <c r="AGG15" s="2" t="s">
        <v>19</v>
      </c>
      <c r="AGH15" s="6">
        <v>41304</v>
      </c>
      <c r="AGI15" s="6">
        <v>41305</v>
      </c>
      <c r="AGJ15" s="2" t="s">
        <v>20</v>
      </c>
      <c r="AGK15" s="7">
        <v>1091</v>
      </c>
      <c r="AGL15" s="8">
        <v>1540</v>
      </c>
      <c r="AGM15" s="8">
        <v>0</v>
      </c>
      <c r="AGN15" s="7">
        <v>226</v>
      </c>
      <c r="AGO15" s="7">
        <v>0</v>
      </c>
      <c r="AGP15" s="7">
        <v>428.9</v>
      </c>
      <c r="AGQ15" s="9">
        <f t="shared" ref="AGQ15" si="43">AGK15+AGL15+AGM15+AGN15+AGO15+AGP15</f>
        <v>3285.9</v>
      </c>
      <c r="AGR15" s="2" t="s">
        <v>21</v>
      </c>
      <c r="AGS15" s="2" t="s">
        <v>16</v>
      </c>
      <c r="AGT15" s="5" t="s">
        <v>22</v>
      </c>
      <c r="AGU15" s="2">
        <v>3</v>
      </c>
      <c r="AGV15" s="2" t="s">
        <v>17</v>
      </c>
      <c r="AGW15" s="2" t="s">
        <v>19</v>
      </c>
      <c r="AGX15" s="6">
        <v>41304</v>
      </c>
      <c r="AGY15" s="6">
        <v>41305</v>
      </c>
      <c r="AGZ15" s="2" t="s">
        <v>20</v>
      </c>
      <c r="AHA15" s="7">
        <v>1091</v>
      </c>
      <c r="AHB15" s="8">
        <v>1540</v>
      </c>
      <c r="AHC15" s="8">
        <v>0</v>
      </c>
      <c r="AHD15" s="7">
        <v>226</v>
      </c>
      <c r="AHE15" s="7">
        <v>0</v>
      </c>
      <c r="AHF15" s="7">
        <v>428.9</v>
      </c>
      <c r="AHG15" s="9">
        <f t="shared" ref="AHG15" si="44">AHA15+AHB15+AHC15+AHD15+AHE15+AHF15</f>
        <v>3285.9</v>
      </c>
      <c r="AHH15" s="2" t="s">
        <v>21</v>
      </c>
      <c r="AHI15" s="2" t="s">
        <v>16</v>
      </c>
      <c r="AHJ15" s="5" t="s">
        <v>22</v>
      </c>
      <c r="AHK15" s="2">
        <v>3</v>
      </c>
      <c r="AHL15" s="2" t="s">
        <v>17</v>
      </c>
      <c r="AHM15" s="2" t="s">
        <v>19</v>
      </c>
      <c r="AHN15" s="6">
        <v>41304</v>
      </c>
      <c r="AHO15" s="6">
        <v>41305</v>
      </c>
      <c r="AHP15" s="2" t="s">
        <v>20</v>
      </c>
      <c r="AHQ15" s="7">
        <v>1091</v>
      </c>
      <c r="AHR15" s="8">
        <v>1540</v>
      </c>
      <c r="AHS15" s="8">
        <v>0</v>
      </c>
      <c r="AHT15" s="7">
        <v>226</v>
      </c>
      <c r="AHU15" s="7">
        <v>0</v>
      </c>
      <c r="AHV15" s="7">
        <v>428.9</v>
      </c>
      <c r="AHW15" s="9">
        <f t="shared" ref="AHW15" si="45">AHQ15+AHR15+AHS15+AHT15+AHU15+AHV15</f>
        <v>3285.9</v>
      </c>
      <c r="AHX15" s="2" t="s">
        <v>21</v>
      </c>
      <c r="AHY15" s="2" t="s">
        <v>16</v>
      </c>
      <c r="AHZ15" s="5" t="s">
        <v>22</v>
      </c>
      <c r="AIA15" s="2">
        <v>3</v>
      </c>
      <c r="AIB15" s="2" t="s">
        <v>17</v>
      </c>
      <c r="AIC15" s="2" t="s">
        <v>19</v>
      </c>
      <c r="AID15" s="6">
        <v>41304</v>
      </c>
      <c r="AIE15" s="6">
        <v>41305</v>
      </c>
      <c r="AIF15" s="2" t="s">
        <v>20</v>
      </c>
      <c r="AIG15" s="7">
        <v>1091</v>
      </c>
      <c r="AIH15" s="8">
        <v>1540</v>
      </c>
      <c r="AII15" s="8">
        <v>0</v>
      </c>
      <c r="AIJ15" s="7">
        <v>226</v>
      </c>
      <c r="AIK15" s="7">
        <v>0</v>
      </c>
      <c r="AIL15" s="7">
        <v>428.9</v>
      </c>
      <c r="AIM15" s="9">
        <f t="shared" ref="AIM15" si="46">AIG15+AIH15+AII15+AIJ15+AIK15+AIL15</f>
        <v>3285.9</v>
      </c>
      <c r="AIN15" s="2" t="s">
        <v>21</v>
      </c>
      <c r="AIO15" s="2" t="s">
        <v>16</v>
      </c>
      <c r="AIP15" s="5" t="s">
        <v>22</v>
      </c>
      <c r="AIQ15" s="2">
        <v>3</v>
      </c>
      <c r="AIR15" s="2" t="s">
        <v>17</v>
      </c>
      <c r="AIS15" s="2" t="s">
        <v>19</v>
      </c>
      <c r="AIT15" s="6">
        <v>41304</v>
      </c>
      <c r="AIU15" s="6">
        <v>41305</v>
      </c>
      <c r="AIV15" s="2" t="s">
        <v>20</v>
      </c>
      <c r="AIW15" s="7">
        <v>1091</v>
      </c>
      <c r="AIX15" s="8">
        <v>1540</v>
      </c>
      <c r="AIY15" s="8">
        <v>0</v>
      </c>
      <c r="AIZ15" s="7">
        <v>226</v>
      </c>
      <c r="AJA15" s="7">
        <v>0</v>
      </c>
      <c r="AJB15" s="7">
        <v>428.9</v>
      </c>
      <c r="AJC15" s="9">
        <f t="shared" ref="AJC15" si="47">AIW15+AIX15+AIY15+AIZ15+AJA15+AJB15</f>
        <v>3285.9</v>
      </c>
      <c r="AJD15" s="2" t="s">
        <v>21</v>
      </c>
      <c r="AJE15" s="2" t="s">
        <v>16</v>
      </c>
      <c r="AJF15" s="5" t="s">
        <v>22</v>
      </c>
      <c r="AJG15" s="2">
        <v>3</v>
      </c>
      <c r="AJH15" s="2" t="s">
        <v>17</v>
      </c>
      <c r="AJI15" s="2" t="s">
        <v>19</v>
      </c>
      <c r="AJJ15" s="6">
        <v>41304</v>
      </c>
      <c r="AJK15" s="6">
        <v>41305</v>
      </c>
      <c r="AJL15" s="2" t="s">
        <v>20</v>
      </c>
      <c r="AJM15" s="7">
        <v>1091</v>
      </c>
      <c r="AJN15" s="8">
        <v>1540</v>
      </c>
      <c r="AJO15" s="8">
        <v>0</v>
      </c>
      <c r="AJP15" s="7">
        <v>226</v>
      </c>
      <c r="AJQ15" s="7">
        <v>0</v>
      </c>
      <c r="AJR15" s="7">
        <v>428.9</v>
      </c>
      <c r="AJS15" s="9">
        <f t="shared" ref="AJS15" si="48">AJM15+AJN15+AJO15+AJP15+AJQ15+AJR15</f>
        <v>3285.9</v>
      </c>
      <c r="AJT15" s="2" t="s">
        <v>21</v>
      </c>
      <c r="AJU15" s="2" t="s">
        <v>16</v>
      </c>
      <c r="AJV15" s="5" t="s">
        <v>22</v>
      </c>
      <c r="AJW15" s="2">
        <v>3</v>
      </c>
      <c r="AJX15" s="2" t="s">
        <v>17</v>
      </c>
      <c r="AJY15" s="2" t="s">
        <v>19</v>
      </c>
      <c r="AJZ15" s="6">
        <v>41304</v>
      </c>
      <c r="AKA15" s="6">
        <v>41305</v>
      </c>
      <c r="AKB15" s="2" t="s">
        <v>20</v>
      </c>
      <c r="AKC15" s="7">
        <v>1091</v>
      </c>
      <c r="AKD15" s="8">
        <v>1540</v>
      </c>
      <c r="AKE15" s="8">
        <v>0</v>
      </c>
      <c r="AKF15" s="7">
        <v>226</v>
      </c>
      <c r="AKG15" s="7">
        <v>0</v>
      </c>
      <c r="AKH15" s="7">
        <v>428.9</v>
      </c>
      <c r="AKI15" s="9">
        <f t="shared" ref="AKI15" si="49">AKC15+AKD15+AKE15+AKF15+AKG15+AKH15</f>
        <v>3285.9</v>
      </c>
      <c r="AKJ15" s="2" t="s">
        <v>21</v>
      </c>
      <c r="AKK15" s="2" t="s">
        <v>16</v>
      </c>
      <c r="AKL15" s="5" t="s">
        <v>22</v>
      </c>
      <c r="AKM15" s="2">
        <v>3</v>
      </c>
      <c r="AKN15" s="2" t="s">
        <v>17</v>
      </c>
      <c r="AKO15" s="2" t="s">
        <v>19</v>
      </c>
      <c r="AKP15" s="6">
        <v>41304</v>
      </c>
      <c r="AKQ15" s="6">
        <v>41305</v>
      </c>
      <c r="AKR15" s="2" t="s">
        <v>20</v>
      </c>
      <c r="AKS15" s="7">
        <v>1091</v>
      </c>
      <c r="AKT15" s="8">
        <v>1540</v>
      </c>
      <c r="AKU15" s="8">
        <v>0</v>
      </c>
      <c r="AKV15" s="7">
        <v>226</v>
      </c>
      <c r="AKW15" s="7">
        <v>0</v>
      </c>
      <c r="AKX15" s="7">
        <v>428.9</v>
      </c>
      <c r="AKY15" s="9">
        <f t="shared" ref="AKY15" si="50">AKS15+AKT15+AKU15+AKV15+AKW15+AKX15</f>
        <v>3285.9</v>
      </c>
      <c r="AKZ15" s="2" t="s">
        <v>21</v>
      </c>
      <c r="ALA15" s="2" t="s">
        <v>16</v>
      </c>
      <c r="ALB15" s="5" t="s">
        <v>22</v>
      </c>
      <c r="ALC15" s="2">
        <v>3</v>
      </c>
      <c r="ALD15" s="2" t="s">
        <v>17</v>
      </c>
      <c r="ALE15" s="2" t="s">
        <v>19</v>
      </c>
      <c r="ALF15" s="6">
        <v>41304</v>
      </c>
      <c r="ALG15" s="6">
        <v>41305</v>
      </c>
      <c r="ALH15" s="2" t="s">
        <v>20</v>
      </c>
      <c r="ALI15" s="7">
        <v>1091</v>
      </c>
      <c r="ALJ15" s="8">
        <v>1540</v>
      </c>
      <c r="ALK15" s="8">
        <v>0</v>
      </c>
      <c r="ALL15" s="7">
        <v>226</v>
      </c>
      <c r="ALM15" s="7">
        <v>0</v>
      </c>
      <c r="ALN15" s="7">
        <v>428.9</v>
      </c>
      <c r="ALO15" s="9">
        <f t="shared" ref="ALO15" si="51">ALI15+ALJ15+ALK15+ALL15+ALM15+ALN15</f>
        <v>3285.9</v>
      </c>
      <c r="ALP15" s="2" t="s">
        <v>21</v>
      </c>
      <c r="ALQ15" s="2" t="s">
        <v>16</v>
      </c>
      <c r="ALR15" s="5" t="s">
        <v>22</v>
      </c>
      <c r="ALS15" s="2">
        <v>3</v>
      </c>
      <c r="ALT15" s="2" t="s">
        <v>17</v>
      </c>
      <c r="ALU15" s="2" t="s">
        <v>19</v>
      </c>
      <c r="ALV15" s="6">
        <v>41304</v>
      </c>
      <c r="ALW15" s="6">
        <v>41305</v>
      </c>
      <c r="ALX15" s="2" t="s">
        <v>20</v>
      </c>
      <c r="ALY15" s="7">
        <v>1091</v>
      </c>
      <c r="ALZ15" s="8">
        <v>1540</v>
      </c>
      <c r="AMA15" s="8">
        <v>0</v>
      </c>
      <c r="AMB15" s="7">
        <v>226</v>
      </c>
      <c r="AMC15" s="7">
        <v>0</v>
      </c>
      <c r="AMD15" s="7">
        <v>428.9</v>
      </c>
      <c r="AME15" s="9">
        <f t="shared" ref="AME15" si="52">ALY15+ALZ15+AMA15+AMB15+AMC15+AMD15</f>
        <v>3285.9</v>
      </c>
      <c r="AMF15" s="2" t="s">
        <v>21</v>
      </c>
      <c r="AMG15" s="2" t="s">
        <v>16</v>
      </c>
      <c r="AMH15" s="5" t="s">
        <v>22</v>
      </c>
      <c r="AMI15" s="2">
        <v>3</v>
      </c>
      <c r="AMJ15" s="2" t="s">
        <v>17</v>
      </c>
      <c r="AMK15" s="2" t="s">
        <v>19</v>
      </c>
      <c r="AML15" s="6">
        <v>41304</v>
      </c>
      <c r="AMM15" s="6">
        <v>41305</v>
      </c>
      <c r="AMN15" s="2" t="s">
        <v>20</v>
      </c>
      <c r="AMO15" s="7">
        <v>1091</v>
      </c>
      <c r="AMP15" s="8">
        <v>1540</v>
      </c>
      <c r="AMQ15" s="8">
        <v>0</v>
      </c>
      <c r="AMR15" s="7">
        <v>226</v>
      </c>
      <c r="AMS15" s="7">
        <v>0</v>
      </c>
      <c r="AMT15" s="7">
        <v>428.9</v>
      </c>
      <c r="AMU15" s="9">
        <f t="shared" ref="AMU15" si="53">AMO15+AMP15+AMQ15+AMR15+AMS15+AMT15</f>
        <v>3285.9</v>
      </c>
      <c r="AMV15" s="2" t="s">
        <v>21</v>
      </c>
      <c r="AMW15" s="2" t="s">
        <v>16</v>
      </c>
      <c r="AMX15" s="5" t="s">
        <v>22</v>
      </c>
      <c r="AMY15" s="2">
        <v>3</v>
      </c>
      <c r="AMZ15" s="2" t="s">
        <v>17</v>
      </c>
      <c r="ANA15" s="2" t="s">
        <v>19</v>
      </c>
      <c r="ANB15" s="6">
        <v>41304</v>
      </c>
      <c r="ANC15" s="6">
        <v>41305</v>
      </c>
      <c r="AND15" s="2" t="s">
        <v>20</v>
      </c>
      <c r="ANE15" s="7">
        <v>1091</v>
      </c>
      <c r="ANF15" s="8">
        <v>1540</v>
      </c>
      <c r="ANG15" s="8">
        <v>0</v>
      </c>
      <c r="ANH15" s="7">
        <v>226</v>
      </c>
      <c r="ANI15" s="7">
        <v>0</v>
      </c>
      <c r="ANJ15" s="7">
        <v>428.9</v>
      </c>
      <c r="ANK15" s="9">
        <f t="shared" ref="ANK15" si="54">ANE15+ANF15+ANG15+ANH15+ANI15+ANJ15</f>
        <v>3285.9</v>
      </c>
      <c r="ANL15" s="2" t="s">
        <v>21</v>
      </c>
      <c r="ANM15" s="2" t="s">
        <v>16</v>
      </c>
      <c r="ANN15" s="5" t="s">
        <v>22</v>
      </c>
      <c r="ANO15" s="2">
        <v>3</v>
      </c>
      <c r="ANP15" s="2" t="s">
        <v>17</v>
      </c>
      <c r="ANQ15" s="2" t="s">
        <v>19</v>
      </c>
      <c r="ANR15" s="6">
        <v>41304</v>
      </c>
      <c r="ANS15" s="6">
        <v>41305</v>
      </c>
      <c r="ANT15" s="2" t="s">
        <v>20</v>
      </c>
      <c r="ANU15" s="7">
        <v>1091</v>
      </c>
      <c r="ANV15" s="8">
        <v>1540</v>
      </c>
      <c r="ANW15" s="8">
        <v>0</v>
      </c>
      <c r="ANX15" s="7">
        <v>226</v>
      </c>
      <c r="ANY15" s="7">
        <v>0</v>
      </c>
      <c r="ANZ15" s="7">
        <v>428.9</v>
      </c>
      <c r="AOA15" s="9">
        <f t="shared" ref="AOA15" si="55">ANU15+ANV15+ANW15+ANX15+ANY15+ANZ15</f>
        <v>3285.9</v>
      </c>
      <c r="AOB15" s="2" t="s">
        <v>21</v>
      </c>
      <c r="AOC15" s="2" t="s">
        <v>16</v>
      </c>
      <c r="AOD15" s="5" t="s">
        <v>22</v>
      </c>
      <c r="AOE15" s="2">
        <v>3</v>
      </c>
      <c r="AOF15" s="2" t="s">
        <v>17</v>
      </c>
      <c r="AOG15" s="2" t="s">
        <v>19</v>
      </c>
      <c r="AOH15" s="6">
        <v>41304</v>
      </c>
      <c r="AOI15" s="6">
        <v>41305</v>
      </c>
      <c r="AOJ15" s="2" t="s">
        <v>20</v>
      </c>
      <c r="AOK15" s="7">
        <v>1091</v>
      </c>
      <c r="AOL15" s="8">
        <v>1540</v>
      </c>
      <c r="AOM15" s="8">
        <v>0</v>
      </c>
      <c r="AON15" s="7">
        <v>226</v>
      </c>
      <c r="AOO15" s="7">
        <v>0</v>
      </c>
      <c r="AOP15" s="7">
        <v>428.9</v>
      </c>
      <c r="AOQ15" s="9">
        <f t="shared" ref="AOQ15" si="56">AOK15+AOL15+AOM15+AON15+AOO15+AOP15</f>
        <v>3285.9</v>
      </c>
      <c r="AOR15" s="2" t="s">
        <v>21</v>
      </c>
      <c r="AOS15" s="2" t="s">
        <v>16</v>
      </c>
      <c r="AOT15" s="5" t="s">
        <v>22</v>
      </c>
      <c r="AOU15" s="2">
        <v>3</v>
      </c>
      <c r="AOV15" s="2" t="s">
        <v>17</v>
      </c>
      <c r="AOW15" s="2" t="s">
        <v>19</v>
      </c>
      <c r="AOX15" s="6">
        <v>41304</v>
      </c>
      <c r="AOY15" s="6">
        <v>41305</v>
      </c>
      <c r="AOZ15" s="2" t="s">
        <v>20</v>
      </c>
      <c r="APA15" s="7">
        <v>1091</v>
      </c>
      <c r="APB15" s="8">
        <v>1540</v>
      </c>
      <c r="APC15" s="8">
        <v>0</v>
      </c>
      <c r="APD15" s="7">
        <v>226</v>
      </c>
      <c r="APE15" s="7">
        <v>0</v>
      </c>
      <c r="APF15" s="7">
        <v>428.9</v>
      </c>
      <c r="APG15" s="9">
        <f t="shared" ref="APG15" si="57">APA15+APB15+APC15+APD15+APE15+APF15</f>
        <v>3285.9</v>
      </c>
      <c r="APH15" s="2" t="s">
        <v>21</v>
      </c>
      <c r="API15" s="2" t="s">
        <v>16</v>
      </c>
      <c r="APJ15" s="5" t="s">
        <v>22</v>
      </c>
      <c r="APK15" s="2">
        <v>3</v>
      </c>
      <c r="APL15" s="2" t="s">
        <v>17</v>
      </c>
      <c r="APM15" s="2" t="s">
        <v>19</v>
      </c>
      <c r="APN15" s="6">
        <v>41304</v>
      </c>
      <c r="APO15" s="6">
        <v>41305</v>
      </c>
      <c r="APP15" s="2" t="s">
        <v>20</v>
      </c>
      <c r="APQ15" s="7">
        <v>1091</v>
      </c>
      <c r="APR15" s="8">
        <v>1540</v>
      </c>
      <c r="APS15" s="8">
        <v>0</v>
      </c>
      <c r="APT15" s="7">
        <v>226</v>
      </c>
      <c r="APU15" s="7">
        <v>0</v>
      </c>
      <c r="APV15" s="7">
        <v>428.9</v>
      </c>
      <c r="APW15" s="9">
        <f t="shared" ref="APW15" si="58">APQ15+APR15+APS15+APT15+APU15+APV15</f>
        <v>3285.9</v>
      </c>
      <c r="APX15" s="2" t="s">
        <v>21</v>
      </c>
      <c r="APY15" s="2" t="s">
        <v>16</v>
      </c>
      <c r="APZ15" s="5" t="s">
        <v>22</v>
      </c>
      <c r="AQA15" s="2">
        <v>3</v>
      </c>
      <c r="AQB15" s="2" t="s">
        <v>17</v>
      </c>
      <c r="AQC15" s="2" t="s">
        <v>19</v>
      </c>
      <c r="AQD15" s="6">
        <v>41304</v>
      </c>
      <c r="AQE15" s="6">
        <v>41305</v>
      </c>
      <c r="AQF15" s="2" t="s">
        <v>20</v>
      </c>
      <c r="AQG15" s="7">
        <v>1091</v>
      </c>
      <c r="AQH15" s="8">
        <v>1540</v>
      </c>
      <c r="AQI15" s="8">
        <v>0</v>
      </c>
      <c r="AQJ15" s="7">
        <v>226</v>
      </c>
      <c r="AQK15" s="7">
        <v>0</v>
      </c>
      <c r="AQL15" s="7">
        <v>428.9</v>
      </c>
      <c r="AQM15" s="9">
        <f t="shared" ref="AQM15" si="59">AQG15+AQH15+AQI15+AQJ15+AQK15+AQL15</f>
        <v>3285.9</v>
      </c>
      <c r="AQN15" s="2" t="s">
        <v>21</v>
      </c>
      <c r="AQO15" s="2" t="s">
        <v>16</v>
      </c>
      <c r="AQP15" s="5" t="s">
        <v>22</v>
      </c>
      <c r="AQQ15" s="2">
        <v>3</v>
      </c>
      <c r="AQR15" s="2" t="s">
        <v>17</v>
      </c>
      <c r="AQS15" s="2" t="s">
        <v>19</v>
      </c>
      <c r="AQT15" s="6">
        <v>41304</v>
      </c>
      <c r="AQU15" s="6">
        <v>41305</v>
      </c>
      <c r="AQV15" s="2" t="s">
        <v>20</v>
      </c>
      <c r="AQW15" s="7">
        <v>1091</v>
      </c>
      <c r="AQX15" s="8">
        <v>1540</v>
      </c>
      <c r="AQY15" s="8">
        <v>0</v>
      </c>
      <c r="AQZ15" s="7">
        <v>226</v>
      </c>
      <c r="ARA15" s="7">
        <v>0</v>
      </c>
      <c r="ARB15" s="7">
        <v>428.9</v>
      </c>
      <c r="ARC15" s="9">
        <f t="shared" ref="ARC15" si="60">AQW15+AQX15+AQY15+AQZ15+ARA15+ARB15</f>
        <v>3285.9</v>
      </c>
      <c r="ARD15" s="2" t="s">
        <v>21</v>
      </c>
      <c r="ARE15" s="2" t="s">
        <v>16</v>
      </c>
      <c r="ARF15" s="5" t="s">
        <v>22</v>
      </c>
      <c r="ARG15" s="2">
        <v>3</v>
      </c>
      <c r="ARH15" s="2" t="s">
        <v>17</v>
      </c>
      <c r="ARI15" s="2" t="s">
        <v>19</v>
      </c>
      <c r="ARJ15" s="6">
        <v>41304</v>
      </c>
      <c r="ARK15" s="6">
        <v>41305</v>
      </c>
      <c r="ARL15" s="2" t="s">
        <v>20</v>
      </c>
      <c r="ARM15" s="7">
        <v>1091</v>
      </c>
      <c r="ARN15" s="8">
        <v>1540</v>
      </c>
      <c r="ARO15" s="8">
        <v>0</v>
      </c>
      <c r="ARP15" s="7">
        <v>226</v>
      </c>
      <c r="ARQ15" s="7">
        <v>0</v>
      </c>
      <c r="ARR15" s="7">
        <v>428.9</v>
      </c>
      <c r="ARS15" s="9">
        <f t="shared" ref="ARS15" si="61">ARM15+ARN15+ARO15+ARP15+ARQ15+ARR15</f>
        <v>3285.9</v>
      </c>
      <c r="ART15" s="2" t="s">
        <v>21</v>
      </c>
      <c r="ARU15" s="2" t="s">
        <v>16</v>
      </c>
      <c r="ARV15" s="5" t="s">
        <v>22</v>
      </c>
      <c r="ARW15" s="2">
        <v>3</v>
      </c>
      <c r="ARX15" s="2" t="s">
        <v>17</v>
      </c>
      <c r="ARY15" s="2" t="s">
        <v>19</v>
      </c>
      <c r="ARZ15" s="6">
        <v>41304</v>
      </c>
      <c r="ASA15" s="6">
        <v>41305</v>
      </c>
      <c r="ASB15" s="2" t="s">
        <v>20</v>
      </c>
      <c r="ASC15" s="7">
        <v>1091</v>
      </c>
      <c r="ASD15" s="8">
        <v>1540</v>
      </c>
      <c r="ASE15" s="8">
        <v>0</v>
      </c>
      <c r="ASF15" s="7">
        <v>226</v>
      </c>
      <c r="ASG15" s="7">
        <v>0</v>
      </c>
      <c r="ASH15" s="7">
        <v>428.9</v>
      </c>
      <c r="ASI15" s="9">
        <f t="shared" ref="ASI15" si="62">ASC15+ASD15+ASE15+ASF15+ASG15+ASH15</f>
        <v>3285.9</v>
      </c>
      <c r="ASJ15" s="2" t="s">
        <v>21</v>
      </c>
      <c r="ASK15" s="2" t="s">
        <v>16</v>
      </c>
      <c r="ASL15" s="5" t="s">
        <v>22</v>
      </c>
      <c r="ASM15" s="2">
        <v>3</v>
      </c>
      <c r="ASN15" s="2" t="s">
        <v>17</v>
      </c>
      <c r="ASO15" s="2" t="s">
        <v>19</v>
      </c>
      <c r="ASP15" s="6">
        <v>41304</v>
      </c>
      <c r="ASQ15" s="6">
        <v>41305</v>
      </c>
      <c r="ASR15" s="2" t="s">
        <v>20</v>
      </c>
      <c r="ASS15" s="7">
        <v>1091</v>
      </c>
      <c r="AST15" s="8">
        <v>1540</v>
      </c>
      <c r="ASU15" s="8">
        <v>0</v>
      </c>
      <c r="ASV15" s="7">
        <v>226</v>
      </c>
      <c r="ASW15" s="7">
        <v>0</v>
      </c>
      <c r="ASX15" s="7">
        <v>428.9</v>
      </c>
      <c r="ASY15" s="9">
        <f t="shared" ref="ASY15" si="63">ASS15+AST15+ASU15+ASV15+ASW15+ASX15</f>
        <v>3285.9</v>
      </c>
      <c r="ASZ15" s="2" t="s">
        <v>21</v>
      </c>
      <c r="ATA15" s="2" t="s">
        <v>16</v>
      </c>
      <c r="ATB15" s="5" t="s">
        <v>22</v>
      </c>
      <c r="ATC15" s="2">
        <v>3</v>
      </c>
      <c r="ATD15" s="2" t="s">
        <v>17</v>
      </c>
      <c r="ATE15" s="2" t="s">
        <v>19</v>
      </c>
      <c r="ATF15" s="6">
        <v>41304</v>
      </c>
      <c r="ATG15" s="6">
        <v>41305</v>
      </c>
      <c r="ATH15" s="2" t="s">
        <v>20</v>
      </c>
      <c r="ATI15" s="7">
        <v>1091</v>
      </c>
      <c r="ATJ15" s="8">
        <v>1540</v>
      </c>
      <c r="ATK15" s="8">
        <v>0</v>
      </c>
      <c r="ATL15" s="7">
        <v>226</v>
      </c>
      <c r="ATM15" s="7">
        <v>0</v>
      </c>
      <c r="ATN15" s="7">
        <v>428.9</v>
      </c>
      <c r="ATO15" s="9">
        <f t="shared" ref="ATO15" si="64">ATI15+ATJ15+ATK15+ATL15+ATM15+ATN15</f>
        <v>3285.9</v>
      </c>
      <c r="ATP15" s="2" t="s">
        <v>21</v>
      </c>
      <c r="ATQ15" s="2" t="s">
        <v>16</v>
      </c>
      <c r="ATR15" s="5" t="s">
        <v>22</v>
      </c>
      <c r="ATS15" s="2">
        <v>3</v>
      </c>
      <c r="ATT15" s="2" t="s">
        <v>17</v>
      </c>
      <c r="ATU15" s="2" t="s">
        <v>19</v>
      </c>
      <c r="ATV15" s="6">
        <v>41304</v>
      </c>
      <c r="ATW15" s="6">
        <v>41305</v>
      </c>
      <c r="ATX15" s="2" t="s">
        <v>20</v>
      </c>
      <c r="ATY15" s="7">
        <v>1091</v>
      </c>
      <c r="ATZ15" s="8">
        <v>1540</v>
      </c>
      <c r="AUA15" s="8">
        <v>0</v>
      </c>
      <c r="AUB15" s="7">
        <v>226</v>
      </c>
      <c r="AUC15" s="7">
        <v>0</v>
      </c>
      <c r="AUD15" s="7">
        <v>428.9</v>
      </c>
      <c r="AUE15" s="9">
        <f t="shared" ref="AUE15" si="65">ATY15+ATZ15+AUA15+AUB15+AUC15+AUD15</f>
        <v>3285.9</v>
      </c>
      <c r="AUF15" s="2" t="s">
        <v>21</v>
      </c>
      <c r="AUG15" s="2" t="s">
        <v>16</v>
      </c>
      <c r="AUH15" s="5" t="s">
        <v>22</v>
      </c>
      <c r="AUI15" s="2">
        <v>3</v>
      </c>
      <c r="AUJ15" s="2" t="s">
        <v>17</v>
      </c>
      <c r="AUK15" s="2" t="s">
        <v>19</v>
      </c>
      <c r="AUL15" s="6">
        <v>41304</v>
      </c>
      <c r="AUM15" s="6">
        <v>41305</v>
      </c>
      <c r="AUN15" s="2" t="s">
        <v>20</v>
      </c>
      <c r="AUO15" s="7">
        <v>1091</v>
      </c>
      <c r="AUP15" s="8">
        <v>1540</v>
      </c>
      <c r="AUQ15" s="8">
        <v>0</v>
      </c>
      <c r="AUR15" s="7">
        <v>226</v>
      </c>
      <c r="AUS15" s="7">
        <v>0</v>
      </c>
      <c r="AUT15" s="7">
        <v>428.9</v>
      </c>
      <c r="AUU15" s="9">
        <f t="shared" ref="AUU15" si="66">AUO15+AUP15+AUQ15+AUR15+AUS15+AUT15</f>
        <v>3285.9</v>
      </c>
      <c r="AUV15" s="2" t="s">
        <v>21</v>
      </c>
      <c r="AUW15" s="2" t="s">
        <v>16</v>
      </c>
      <c r="AUX15" s="5" t="s">
        <v>22</v>
      </c>
      <c r="AUY15" s="2">
        <v>3</v>
      </c>
      <c r="AUZ15" s="2" t="s">
        <v>17</v>
      </c>
      <c r="AVA15" s="2" t="s">
        <v>19</v>
      </c>
      <c r="AVB15" s="6">
        <v>41304</v>
      </c>
      <c r="AVC15" s="6">
        <v>41305</v>
      </c>
      <c r="AVD15" s="2" t="s">
        <v>20</v>
      </c>
      <c r="AVE15" s="7">
        <v>1091</v>
      </c>
      <c r="AVF15" s="8">
        <v>1540</v>
      </c>
      <c r="AVG15" s="8">
        <v>0</v>
      </c>
      <c r="AVH15" s="7">
        <v>226</v>
      </c>
      <c r="AVI15" s="7">
        <v>0</v>
      </c>
      <c r="AVJ15" s="7">
        <v>428.9</v>
      </c>
      <c r="AVK15" s="9">
        <f t="shared" ref="AVK15" si="67">AVE15+AVF15+AVG15+AVH15+AVI15+AVJ15</f>
        <v>3285.9</v>
      </c>
      <c r="AVL15" s="2" t="s">
        <v>21</v>
      </c>
      <c r="AVM15" s="2" t="s">
        <v>16</v>
      </c>
      <c r="AVN15" s="5" t="s">
        <v>22</v>
      </c>
      <c r="AVO15" s="2">
        <v>3</v>
      </c>
      <c r="AVP15" s="2" t="s">
        <v>17</v>
      </c>
      <c r="AVQ15" s="2" t="s">
        <v>19</v>
      </c>
      <c r="AVR15" s="6">
        <v>41304</v>
      </c>
      <c r="AVS15" s="6">
        <v>41305</v>
      </c>
      <c r="AVT15" s="2" t="s">
        <v>20</v>
      </c>
      <c r="AVU15" s="7">
        <v>1091</v>
      </c>
      <c r="AVV15" s="8">
        <v>1540</v>
      </c>
      <c r="AVW15" s="8">
        <v>0</v>
      </c>
      <c r="AVX15" s="7">
        <v>226</v>
      </c>
      <c r="AVY15" s="7">
        <v>0</v>
      </c>
      <c r="AVZ15" s="7">
        <v>428.9</v>
      </c>
      <c r="AWA15" s="9">
        <f t="shared" ref="AWA15" si="68">AVU15+AVV15+AVW15+AVX15+AVY15+AVZ15</f>
        <v>3285.9</v>
      </c>
      <c r="AWB15" s="2" t="s">
        <v>21</v>
      </c>
      <c r="AWC15" s="2" t="s">
        <v>16</v>
      </c>
      <c r="AWD15" s="5" t="s">
        <v>22</v>
      </c>
      <c r="AWE15" s="2">
        <v>3</v>
      </c>
      <c r="AWF15" s="2" t="s">
        <v>17</v>
      </c>
      <c r="AWG15" s="2" t="s">
        <v>19</v>
      </c>
      <c r="AWH15" s="6">
        <v>41304</v>
      </c>
      <c r="AWI15" s="6">
        <v>41305</v>
      </c>
      <c r="AWJ15" s="2" t="s">
        <v>20</v>
      </c>
      <c r="AWK15" s="7">
        <v>1091</v>
      </c>
      <c r="AWL15" s="8">
        <v>1540</v>
      </c>
      <c r="AWM15" s="8">
        <v>0</v>
      </c>
      <c r="AWN15" s="7">
        <v>226</v>
      </c>
      <c r="AWO15" s="7">
        <v>0</v>
      </c>
      <c r="AWP15" s="7">
        <v>428.9</v>
      </c>
      <c r="AWQ15" s="9">
        <f t="shared" ref="AWQ15" si="69">AWK15+AWL15+AWM15+AWN15+AWO15+AWP15</f>
        <v>3285.9</v>
      </c>
      <c r="AWR15" s="2" t="s">
        <v>21</v>
      </c>
      <c r="AWS15" s="2" t="s">
        <v>16</v>
      </c>
      <c r="AWT15" s="5" t="s">
        <v>22</v>
      </c>
      <c r="AWU15" s="2">
        <v>3</v>
      </c>
      <c r="AWV15" s="2" t="s">
        <v>17</v>
      </c>
      <c r="AWW15" s="2" t="s">
        <v>19</v>
      </c>
      <c r="AWX15" s="6">
        <v>41304</v>
      </c>
      <c r="AWY15" s="6">
        <v>41305</v>
      </c>
      <c r="AWZ15" s="2" t="s">
        <v>20</v>
      </c>
      <c r="AXA15" s="7">
        <v>1091</v>
      </c>
      <c r="AXB15" s="8">
        <v>1540</v>
      </c>
      <c r="AXC15" s="8">
        <v>0</v>
      </c>
      <c r="AXD15" s="7">
        <v>226</v>
      </c>
      <c r="AXE15" s="7">
        <v>0</v>
      </c>
      <c r="AXF15" s="7">
        <v>428.9</v>
      </c>
      <c r="AXG15" s="9">
        <f t="shared" ref="AXG15" si="70">AXA15+AXB15+AXC15+AXD15+AXE15+AXF15</f>
        <v>3285.9</v>
      </c>
      <c r="AXH15" s="2" t="s">
        <v>21</v>
      </c>
      <c r="AXI15" s="2" t="s">
        <v>16</v>
      </c>
      <c r="AXJ15" s="5" t="s">
        <v>22</v>
      </c>
      <c r="AXK15" s="2">
        <v>3</v>
      </c>
      <c r="AXL15" s="2" t="s">
        <v>17</v>
      </c>
      <c r="AXM15" s="2" t="s">
        <v>19</v>
      </c>
      <c r="AXN15" s="6">
        <v>41304</v>
      </c>
      <c r="AXO15" s="6">
        <v>41305</v>
      </c>
      <c r="AXP15" s="2" t="s">
        <v>20</v>
      </c>
      <c r="AXQ15" s="7">
        <v>1091</v>
      </c>
      <c r="AXR15" s="8">
        <v>1540</v>
      </c>
      <c r="AXS15" s="8">
        <v>0</v>
      </c>
      <c r="AXT15" s="7">
        <v>226</v>
      </c>
      <c r="AXU15" s="7">
        <v>0</v>
      </c>
      <c r="AXV15" s="7">
        <v>428.9</v>
      </c>
      <c r="AXW15" s="9">
        <f t="shared" ref="AXW15" si="71">AXQ15+AXR15+AXS15+AXT15+AXU15+AXV15</f>
        <v>3285.9</v>
      </c>
      <c r="AXX15" s="2" t="s">
        <v>21</v>
      </c>
      <c r="AXY15" s="2" t="s">
        <v>16</v>
      </c>
      <c r="AXZ15" s="5" t="s">
        <v>22</v>
      </c>
      <c r="AYA15" s="2">
        <v>3</v>
      </c>
      <c r="AYB15" s="2" t="s">
        <v>17</v>
      </c>
      <c r="AYC15" s="2" t="s">
        <v>19</v>
      </c>
      <c r="AYD15" s="6">
        <v>41304</v>
      </c>
      <c r="AYE15" s="6">
        <v>41305</v>
      </c>
      <c r="AYF15" s="2" t="s">
        <v>20</v>
      </c>
      <c r="AYG15" s="7">
        <v>1091</v>
      </c>
      <c r="AYH15" s="8">
        <v>1540</v>
      </c>
      <c r="AYI15" s="8">
        <v>0</v>
      </c>
      <c r="AYJ15" s="7">
        <v>226</v>
      </c>
      <c r="AYK15" s="7">
        <v>0</v>
      </c>
      <c r="AYL15" s="7">
        <v>428.9</v>
      </c>
      <c r="AYM15" s="9">
        <f t="shared" ref="AYM15" si="72">AYG15+AYH15+AYI15+AYJ15+AYK15+AYL15</f>
        <v>3285.9</v>
      </c>
      <c r="AYN15" s="2" t="s">
        <v>21</v>
      </c>
      <c r="AYO15" s="2" t="s">
        <v>16</v>
      </c>
      <c r="AYP15" s="5" t="s">
        <v>22</v>
      </c>
      <c r="AYQ15" s="2">
        <v>3</v>
      </c>
      <c r="AYR15" s="2" t="s">
        <v>17</v>
      </c>
      <c r="AYS15" s="2" t="s">
        <v>19</v>
      </c>
      <c r="AYT15" s="6">
        <v>41304</v>
      </c>
      <c r="AYU15" s="6">
        <v>41305</v>
      </c>
      <c r="AYV15" s="2" t="s">
        <v>20</v>
      </c>
      <c r="AYW15" s="7">
        <v>1091</v>
      </c>
      <c r="AYX15" s="8">
        <v>1540</v>
      </c>
      <c r="AYY15" s="8">
        <v>0</v>
      </c>
      <c r="AYZ15" s="7">
        <v>226</v>
      </c>
      <c r="AZA15" s="7">
        <v>0</v>
      </c>
      <c r="AZB15" s="7">
        <v>428.9</v>
      </c>
      <c r="AZC15" s="9">
        <f t="shared" ref="AZC15" si="73">AYW15+AYX15+AYY15+AYZ15+AZA15+AZB15</f>
        <v>3285.9</v>
      </c>
      <c r="AZD15" s="2" t="s">
        <v>21</v>
      </c>
      <c r="AZE15" s="2" t="s">
        <v>16</v>
      </c>
      <c r="AZF15" s="5" t="s">
        <v>22</v>
      </c>
      <c r="AZG15" s="2">
        <v>3</v>
      </c>
      <c r="AZH15" s="2" t="s">
        <v>17</v>
      </c>
      <c r="AZI15" s="2" t="s">
        <v>19</v>
      </c>
      <c r="AZJ15" s="6">
        <v>41304</v>
      </c>
      <c r="AZK15" s="6">
        <v>41305</v>
      </c>
      <c r="AZL15" s="2" t="s">
        <v>20</v>
      </c>
      <c r="AZM15" s="7">
        <v>1091</v>
      </c>
      <c r="AZN15" s="8">
        <v>1540</v>
      </c>
      <c r="AZO15" s="8">
        <v>0</v>
      </c>
      <c r="AZP15" s="7">
        <v>226</v>
      </c>
      <c r="AZQ15" s="7">
        <v>0</v>
      </c>
      <c r="AZR15" s="7">
        <v>428.9</v>
      </c>
      <c r="AZS15" s="9">
        <f t="shared" ref="AZS15" si="74">AZM15+AZN15+AZO15+AZP15+AZQ15+AZR15</f>
        <v>3285.9</v>
      </c>
      <c r="AZT15" s="2" t="s">
        <v>21</v>
      </c>
      <c r="AZU15" s="2" t="s">
        <v>16</v>
      </c>
      <c r="AZV15" s="5" t="s">
        <v>22</v>
      </c>
      <c r="AZW15" s="2">
        <v>3</v>
      </c>
      <c r="AZX15" s="2" t="s">
        <v>17</v>
      </c>
      <c r="AZY15" s="2" t="s">
        <v>19</v>
      </c>
      <c r="AZZ15" s="6">
        <v>41304</v>
      </c>
      <c r="BAA15" s="6">
        <v>41305</v>
      </c>
      <c r="BAB15" s="2" t="s">
        <v>20</v>
      </c>
      <c r="BAC15" s="7">
        <v>1091</v>
      </c>
      <c r="BAD15" s="8">
        <v>1540</v>
      </c>
      <c r="BAE15" s="8">
        <v>0</v>
      </c>
      <c r="BAF15" s="7">
        <v>226</v>
      </c>
      <c r="BAG15" s="7">
        <v>0</v>
      </c>
      <c r="BAH15" s="7">
        <v>428.9</v>
      </c>
      <c r="BAI15" s="9">
        <f t="shared" ref="BAI15" si="75">BAC15+BAD15+BAE15+BAF15+BAG15+BAH15</f>
        <v>3285.9</v>
      </c>
      <c r="BAJ15" s="2" t="s">
        <v>21</v>
      </c>
      <c r="BAK15" s="2" t="s">
        <v>16</v>
      </c>
      <c r="BAL15" s="5" t="s">
        <v>22</v>
      </c>
      <c r="BAM15" s="2">
        <v>3</v>
      </c>
      <c r="BAN15" s="2" t="s">
        <v>17</v>
      </c>
      <c r="BAO15" s="2" t="s">
        <v>19</v>
      </c>
      <c r="BAP15" s="6">
        <v>41304</v>
      </c>
      <c r="BAQ15" s="6">
        <v>41305</v>
      </c>
      <c r="BAR15" s="2" t="s">
        <v>20</v>
      </c>
      <c r="BAS15" s="7">
        <v>1091</v>
      </c>
      <c r="BAT15" s="8">
        <v>1540</v>
      </c>
      <c r="BAU15" s="8">
        <v>0</v>
      </c>
      <c r="BAV15" s="7">
        <v>226</v>
      </c>
      <c r="BAW15" s="7">
        <v>0</v>
      </c>
      <c r="BAX15" s="7">
        <v>428.9</v>
      </c>
      <c r="BAY15" s="9">
        <f t="shared" ref="BAY15" si="76">BAS15+BAT15+BAU15+BAV15+BAW15+BAX15</f>
        <v>3285.9</v>
      </c>
      <c r="BAZ15" s="2" t="s">
        <v>21</v>
      </c>
      <c r="BBA15" s="2" t="s">
        <v>16</v>
      </c>
      <c r="BBB15" s="5" t="s">
        <v>22</v>
      </c>
      <c r="BBC15" s="2">
        <v>3</v>
      </c>
      <c r="BBD15" s="2" t="s">
        <v>17</v>
      </c>
      <c r="BBE15" s="2" t="s">
        <v>19</v>
      </c>
      <c r="BBF15" s="6">
        <v>41304</v>
      </c>
      <c r="BBG15" s="6">
        <v>41305</v>
      </c>
      <c r="BBH15" s="2" t="s">
        <v>20</v>
      </c>
      <c r="BBI15" s="7">
        <v>1091</v>
      </c>
      <c r="BBJ15" s="8">
        <v>1540</v>
      </c>
      <c r="BBK15" s="8">
        <v>0</v>
      </c>
      <c r="BBL15" s="7">
        <v>226</v>
      </c>
      <c r="BBM15" s="7">
        <v>0</v>
      </c>
      <c r="BBN15" s="7">
        <v>428.9</v>
      </c>
      <c r="BBO15" s="9">
        <f t="shared" ref="BBO15" si="77">BBI15+BBJ15+BBK15+BBL15+BBM15+BBN15</f>
        <v>3285.9</v>
      </c>
      <c r="BBP15" s="2" t="s">
        <v>21</v>
      </c>
      <c r="BBQ15" s="2" t="s">
        <v>16</v>
      </c>
      <c r="BBR15" s="5" t="s">
        <v>22</v>
      </c>
      <c r="BBS15" s="2">
        <v>3</v>
      </c>
      <c r="BBT15" s="2" t="s">
        <v>17</v>
      </c>
      <c r="BBU15" s="2" t="s">
        <v>19</v>
      </c>
      <c r="BBV15" s="6">
        <v>41304</v>
      </c>
      <c r="BBW15" s="6">
        <v>41305</v>
      </c>
      <c r="BBX15" s="2" t="s">
        <v>20</v>
      </c>
      <c r="BBY15" s="7">
        <v>1091</v>
      </c>
      <c r="BBZ15" s="8">
        <v>1540</v>
      </c>
      <c r="BCA15" s="8">
        <v>0</v>
      </c>
      <c r="BCB15" s="7">
        <v>226</v>
      </c>
      <c r="BCC15" s="7">
        <v>0</v>
      </c>
      <c r="BCD15" s="7">
        <v>428.9</v>
      </c>
      <c r="BCE15" s="9">
        <f t="shared" ref="BCE15" si="78">BBY15+BBZ15+BCA15+BCB15+BCC15+BCD15</f>
        <v>3285.9</v>
      </c>
      <c r="BCF15" s="2" t="s">
        <v>21</v>
      </c>
      <c r="BCG15" s="2" t="s">
        <v>16</v>
      </c>
      <c r="BCH15" s="5" t="s">
        <v>22</v>
      </c>
      <c r="BCI15" s="2">
        <v>3</v>
      </c>
      <c r="BCJ15" s="2" t="s">
        <v>17</v>
      </c>
      <c r="BCK15" s="2" t="s">
        <v>19</v>
      </c>
      <c r="BCL15" s="6">
        <v>41304</v>
      </c>
      <c r="BCM15" s="6">
        <v>41305</v>
      </c>
      <c r="BCN15" s="2" t="s">
        <v>20</v>
      </c>
      <c r="BCO15" s="7">
        <v>1091</v>
      </c>
      <c r="BCP15" s="8">
        <v>1540</v>
      </c>
      <c r="BCQ15" s="8">
        <v>0</v>
      </c>
      <c r="BCR15" s="7">
        <v>226</v>
      </c>
      <c r="BCS15" s="7">
        <v>0</v>
      </c>
      <c r="BCT15" s="7">
        <v>428.9</v>
      </c>
      <c r="BCU15" s="9">
        <f t="shared" ref="BCU15" si="79">BCO15+BCP15+BCQ15+BCR15+BCS15+BCT15</f>
        <v>3285.9</v>
      </c>
      <c r="BCV15" s="2" t="s">
        <v>21</v>
      </c>
      <c r="BCW15" s="2" t="s">
        <v>16</v>
      </c>
      <c r="BCX15" s="5" t="s">
        <v>22</v>
      </c>
      <c r="BCY15" s="2">
        <v>3</v>
      </c>
      <c r="BCZ15" s="2" t="s">
        <v>17</v>
      </c>
      <c r="BDA15" s="2" t="s">
        <v>19</v>
      </c>
      <c r="BDB15" s="6">
        <v>41304</v>
      </c>
      <c r="BDC15" s="6">
        <v>41305</v>
      </c>
      <c r="BDD15" s="2" t="s">
        <v>20</v>
      </c>
      <c r="BDE15" s="7">
        <v>1091</v>
      </c>
      <c r="BDF15" s="8">
        <v>1540</v>
      </c>
      <c r="BDG15" s="8">
        <v>0</v>
      </c>
      <c r="BDH15" s="7">
        <v>226</v>
      </c>
      <c r="BDI15" s="7">
        <v>0</v>
      </c>
      <c r="BDJ15" s="7">
        <v>428.9</v>
      </c>
      <c r="BDK15" s="9">
        <f t="shared" ref="BDK15" si="80">BDE15+BDF15+BDG15+BDH15+BDI15+BDJ15</f>
        <v>3285.9</v>
      </c>
      <c r="BDL15" s="2" t="s">
        <v>21</v>
      </c>
      <c r="BDM15" s="2" t="s">
        <v>16</v>
      </c>
      <c r="BDN15" s="5" t="s">
        <v>22</v>
      </c>
      <c r="BDO15" s="2">
        <v>3</v>
      </c>
      <c r="BDP15" s="2" t="s">
        <v>17</v>
      </c>
      <c r="BDQ15" s="2" t="s">
        <v>19</v>
      </c>
      <c r="BDR15" s="6">
        <v>41304</v>
      </c>
      <c r="BDS15" s="6">
        <v>41305</v>
      </c>
      <c r="BDT15" s="2" t="s">
        <v>20</v>
      </c>
      <c r="BDU15" s="7">
        <v>1091</v>
      </c>
      <c r="BDV15" s="8">
        <v>1540</v>
      </c>
      <c r="BDW15" s="8">
        <v>0</v>
      </c>
      <c r="BDX15" s="7">
        <v>226</v>
      </c>
      <c r="BDY15" s="7">
        <v>0</v>
      </c>
      <c r="BDZ15" s="7">
        <v>428.9</v>
      </c>
      <c r="BEA15" s="9">
        <f t="shared" ref="BEA15" si="81">BDU15+BDV15+BDW15+BDX15+BDY15+BDZ15</f>
        <v>3285.9</v>
      </c>
      <c r="BEB15" s="2" t="s">
        <v>21</v>
      </c>
      <c r="BEC15" s="2" t="s">
        <v>16</v>
      </c>
      <c r="BED15" s="5" t="s">
        <v>22</v>
      </c>
      <c r="BEE15" s="2">
        <v>3</v>
      </c>
      <c r="BEF15" s="2" t="s">
        <v>17</v>
      </c>
      <c r="BEG15" s="2" t="s">
        <v>19</v>
      </c>
      <c r="BEH15" s="6">
        <v>41304</v>
      </c>
      <c r="BEI15" s="6">
        <v>41305</v>
      </c>
      <c r="BEJ15" s="2" t="s">
        <v>20</v>
      </c>
      <c r="BEK15" s="7">
        <v>1091</v>
      </c>
      <c r="BEL15" s="8">
        <v>1540</v>
      </c>
      <c r="BEM15" s="8">
        <v>0</v>
      </c>
      <c r="BEN15" s="7">
        <v>226</v>
      </c>
      <c r="BEO15" s="7">
        <v>0</v>
      </c>
      <c r="BEP15" s="7">
        <v>428.9</v>
      </c>
      <c r="BEQ15" s="9">
        <f t="shared" ref="BEQ15" si="82">BEK15+BEL15+BEM15+BEN15+BEO15+BEP15</f>
        <v>3285.9</v>
      </c>
      <c r="BER15" s="2" t="s">
        <v>21</v>
      </c>
      <c r="BES15" s="2" t="s">
        <v>16</v>
      </c>
      <c r="BET15" s="5" t="s">
        <v>22</v>
      </c>
      <c r="BEU15" s="2">
        <v>3</v>
      </c>
      <c r="BEV15" s="2" t="s">
        <v>17</v>
      </c>
      <c r="BEW15" s="2" t="s">
        <v>19</v>
      </c>
      <c r="BEX15" s="6">
        <v>41304</v>
      </c>
      <c r="BEY15" s="6">
        <v>41305</v>
      </c>
      <c r="BEZ15" s="2" t="s">
        <v>20</v>
      </c>
      <c r="BFA15" s="7">
        <v>1091</v>
      </c>
      <c r="BFB15" s="8">
        <v>1540</v>
      </c>
      <c r="BFC15" s="8">
        <v>0</v>
      </c>
      <c r="BFD15" s="7">
        <v>226</v>
      </c>
      <c r="BFE15" s="7">
        <v>0</v>
      </c>
      <c r="BFF15" s="7">
        <v>428.9</v>
      </c>
      <c r="BFG15" s="9">
        <f t="shared" ref="BFG15" si="83">BFA15+BFB15+BFC15+BFD15+BFE15+BFF15</f>
        <v>3285.9</v>
      </c>
      <c r="BFH15" s="2" t="s">
        <v>21</v>
      </c>
      <c r="BFI15" s="2" t="s">
        <v>16</v>
      </c>
      <c r="BFJ15" s="5" t="s">
        <v>22</v>
      </c>
      <c r="BFK15" s="2">
        <v>3</v>
      </c>
      <c r="BFL15" s="2" t="s">
        <v>17</v>
      </c>
      <c r="BFM15" s="2" t="s">
        <v>19</v>
      </c>
      <c r="BFN15" s="6">
        <v>41304</v>
      </c>
      <c r="BFO15" s="6">
        <v>41305</v>
      </c>
      <c r="BFP15" s="2" t="s">
        <v>20</v>
      </c>
      <c r="BFQ15" s="7">
        <v>1091</v>
      </c>
      <c r="BFR15" s="8">
        <v>1540</v>
      </c>
      <c r="BFS15" s="8">
        <v>0</v>
      </c>
      <c r="BFT15" s="7">
        <v>226</v>
      </c>
      <c r="BFU15" s="7">
        <v>0</v>
      </c>
      <c r="BFV15" s="7">
        <v>428.9</v>
      </c>
      <c r="BFW15" s="9">
        <f t="shared" ref="BFW15" si="84">BFQ15+BFR15+BFS15+BFT15+BFU15+BFV15</f>
        <v>3285.9</v>
      </c>
      <c r="BFX15" s="2" t="s">
        <v>21</v>
      </c>
      <c r="BFY15" s="2" t="s">
        <v>16</v>
      </c>
      <c r="BFZ15" s="5" t="s">
        <v>22</v>
      </c>
      <c r="BGA15" s="2">
        <v>3</v>
      </c>
      <c r="BGB15" s="2" t="s">
        <v>17</v>
      </c>
      <c r="BGC15" s="2" t="s">
        <v>19</v>
      </c>
      <c r="BGD15" s="6">
        <v>41304</v>
      </c>
      <c r="BGE15" s="6">
        <v>41305</v>
      </c>
      <c r="BGF15" s="2" t="s">
        <v>20</v>
      </c>
      <c r="BGG15" s="7">
        <v>1091</v>
      </c>
      <c r="BGH15" s="8">
        <v>1540</v>
      </c>
      <c r="BGI15" s="8">
        <v>0</v>
      </c>
      <c r="BGJ15" s="7">
        <v>226</v>
      </c>
      <c r="BGK15" s="7">
        <v>0</v>
      </c>
      <c r="BGL15" s="7">
        <v>428.9</v>
      </c>
      <c r="BGM15" s="9">
        <f t="shared" ref="BGM15" si="85">BGG15+BGH15+BGI15+BGJ15+BGK15+BGL15</f>
        <v>3285.9</v>
      </c>
      <c r="BGN15" s="2" t="s">
        <v>21</v>
      </c>
      <c r="BGO15" s="2" t="s">
        <v>16</v>
      </c>
      <c r="BGP15" s="5" t="s">
        <v>22</v>
      </c>
      <c r="BGQ15" s="2">
        <v>3</v>
      </c>
      <c r="BGR15" s="2" t="s">
        <v>17</v>
      </c>
      <c r="BGS15" s="2" t="s">
        <v>19</v>
      </c>
      <c r="BGT15" s="6">
        <v>41304</v>
      </c>
      <c r="BGU15" s="6">
        <v>41305</v>
      </c>
      <c r="BGV15" s="2" t="s">
        <v>20</v>
      </c>
      <c r="BGW15" s="7">
        <v>1091</v>
      </c>
      <c r="BGX15" s="8">
        <v>1540</v>
      </c>
      <c r="BGY15" s="8">
        <v>0</v>
      </c>
      <c r="BGZ15" s="7">
        <v>226</v>
      </c>
      <c r="BHA15" s="7">
        <v>0</v>
      </c>
      <c r="BHB15" s="7">
        <v>428.9</v>
      </c>
      <c r="BHC15" s="9">
        <f t="shared" ref="BHC15" si="86">BGW15+BGX15+BGY15+BGZ15+BHA15+BHB15</f>
        <v>3285.9</v>
      </c>
      <c r="BHD15" s="2" t="s">
        <v>21</v>
      </c>
      <c r="BHE15" s="2" t="s">
        <v>16</v>
      </c>
      <c r="BHF15" s="5" t="s">
        <v>22</v>
      </c>
      <c r="BHG15" s="2">
        <v>3</v>
      </c>
      <c r="BHH15" s="2" t="s">
        <v>17</v>
      </c>
      <c r="BHI15" s="2" t="s">
        <v>19</v>
      </c>
      <c r="BHJ15" s="6">
        <v>41304</v>
      </c>
      <c r="BHK15" s="6">
        <v>41305</v>
      </c>
      <c r="BHL15" s="2" t="s">
        <v>20</v>
      </c>
      <c r="BHM15" s="7">
        <v>1091</v>
      </c>
      <c r="BHN15" s="8">
        <v>1540</v>
      </c>
      <c r="BHO15" s="8">
        <v>0</v>
      </c>
      <c r="BHP15" s="7">
        <v>226</v>
      </c>
      <c r="BHQ15" s="7">
        <v>0</v>
      </c>
      <c r="BHR15" s="7">
        <v>428.9</v>
      </c>
      <c r="BHS15" s="9">
        <f t="shared" ref="BHS15" si="87">BHM15+BHN15+BHO15+BHP15+BHQ15+BHR15</f>
        <v>3285.9</v>
      </c>
      <c r="BHT15" s="2" t="s">
        <v>21</v>
      </c>
      <c r="BHU15" s="2" t="s">
        <v>16</v>
      </c>
      <c r="BHV15" s="5" t="s">
        <v>22</v>
      </c>
      <c r="BHW15" s="2">
        <v>3</v>
      </c>
      <c r="BHX15" s="2" t="s">
        <v>17</v>
      </c>
      <c r="BHY15" s="2" t="s">
        <v>19</v>
      </c>
      <c r="BHZ15" s="6">
        <v>41304</v>
      </c>
      <c r="BIA15" s="6">
        <v>41305</v>
      </c>
      <c r="BIB15" s="2" t="s">
        <v>20</v>
      </c>
      <c r="BIC15" s="7">
        <v>1091</v>
      </c>
      <c r="BID15" s="8">
        <v>1540</v>
      </c>
      <c r="BIE15" s="8">
        <v>0</v>
      </c>
      <c r="BIF15" s="7">
        <v>226</v>
      </c>
      <c r="BIG15" s="7">
        <v>0</v>
      </c>
      <c r="BIH15" s="7">
        <v>428.9</v>
      </c>
      <c r="BII15" s="9">
        <f t="shared" ref="BII15" si="88">BIC15+BID15+BIE15+BIF15+BIG15+BIH15</f>
        <v>3285.9</v>
      </c>
      <c r="BIJ15" s="2" t="s">
        <v>21</v>
      </c>
      <c r="BIK15" s="2" t="s">
        <v>16</v>
      </c>
      <c r="BIL15" s="5" t="s">
        <v>22</v>
      </c>
      <c r="BIM15" s="2">
        <v>3</v>
      </c>
      <c r="BIN15" s="2" t="s">
        <v>17</v>
      </c>
      <c r="BIO15" s="2" t="s">
        <v>19</v>
      </c>
      <c r="BIP15" s="6">
        <v>41304</v>
      </c>
      <c r="BIQ15" s="6">
        <v>41305</v>
      </c>
      <c r="BIR15" s="2" t="s">
        <v>20</v>
      </c>
      <c r="BIS15" s="7">
        <v>1091</v>
      </c>
      <c r="BIT15" s="8">
        <v>1540</v>
      </c>
      <c r="BIU15" s="8">
        <v>0</v>
      </c>
      <c r="BIV15" s="7">
        <v>226</v>
      </c>
      <c r="BIW15" s="7">
        <v>0</v>
      </c>
      <c r="BIX15" s="7">
        <v>428.9</v>
      </c>
      <c r="BIY15" s="9">
        <f t="shared" ref="BIY15" si="89">BIS15+BIT15+BIU15+BIV15+BIW15+BIX15</f>
        <v>3285.9</v>
      </c>
      <c r="BIZ15" s="2" t="s">
        <v>21</v>
      </c>
      <c r="BJA15" s="2" t="s">
        <v>16</v>
      </c>
      <c r="BJB15" s="5" t="s">
        <v>22</v>
      </c>
      <c r="BJC15" s="2">
        <v>3</v>
      </c>
      <c r="BJD15" s="2" t="s">
        <v>17</v>
      </c>
      <c r="BJE15" s="2" t="s">
        <v>19</v>
      </c>
      <c r="BJF15" s="6">
        <v>41304</v>
      </c>
      <c r="BJG15" s="6">
        <v>41305</v>
      </c>
      <c r="BJH15" s="2" t="s">
        <v>20</v>
      </c>
      <c r="BJI15" s="7">
        <v>1091</v>
      </c>
      <c r="BJJ15" s="8">
        <v>1540</v>
      </c>
      <c r="BJK15" s="8">
        <v>0</v>
      </c>
      <c r="BJL15" s="7">
        <v>226</v>
      </c>
      <c r="BJM15" s="7">
        <v>0</v>
      </c>
      <c r="BJN15" s="7">
        <v>428.9</v>
      </c>
      <c r="BJO15" s="9">
        <f t="shared" ref="BJO15" si="90">BJI15+BJJ15+BJK15+BJL15+BJM15+BJN15</f>
        <v>3285.9</v>
      </c>
      <c r="BJP15" s="2" t="s">
        <v>21</v>
      </c>
      <c r="BJQ15" s="2" t="s">
        <v>16</v>
      </c>
      <c r="BJR15" s="5" t="s">
        <v>22</v>
      </c>
      <c r="BJS15" s="2">
        <v>3</v>
      </c>
      <c r="BJT15" s="2" t="s">
        <v>17</v>
      </c>
      <c r="BJU15" s="2" t="s">
        <v>19</v>
      </c>
      <c r="BJV15" s="6">
        <v>41304</v>
      </c>
      <c r="BJW15" s="6">
        <v>41305</v>
      </c>
      <c r="BJX15" s="2" t="s">
        <v>20</v>
      </c>
      <c r="BJY15" s="7">
        <v>1091</v>
      </c>
      <c r="BJZ15" s="8">
        <v>1540</v>
      </c>
      <c r="BKA15" s="8">
        <v>0</v>
      </c>
      <c r="BKB15" s="7">
        <v>226</v>
      </c>
      <c r="BKC15" s="7">
        <v>0</v>
      </c>
      <c r="BKD15" s="7">
        <v>428.9</v>
      </c>
      <c r="BKE15" s="9">
        <f t="shared" ref="BKE15" si="91">BJY15+BJZ15+BKA15+BKB15+BKC15+BKD15</f>
        <v>3285.9</v>
      </c>
      <c r="BKF15" s="2" t="s">
        <v>21</v>
      </c>
      <c r="BKG15" s="2" t="s">
        <v>16</v>
      </c>
      <c r="BKH15" s="5" t="s">
        <v>22</v>
      </c>
      <c r="BKI15" s="2">
        <v>3</v>
      </c>
      <c r="BKJ15" s="2" t="s">
        <v>17</v>
      </c>
      <c r="BKK15" s="2" t="s">
        <v>19</v>
      </c>
      <c r="BKL15" s="6">
        <v>41304</v>
      </c>
      <c r="BKM15" s="6">
        <v>41305</v>
      </c>
      <c r="BKN15" s="2" t="s">
        <v>20</v>
      </c>
      <c r="BKO15" s="7">
        <v>1091</v>
      </c>
      <c r="BKP15" s="8">
        <v>1540</v>
      </c>
      <c r="BKQ15" s="8">
        <v>0</v>
      </c>
      <c r="BKR15" s="7">
        <v>226</v>
      </c>
      <c r="BKS15" s="7">
        <v>0</v>
      </c>
      <c r="BKT15" s="7">
        <v>428.9</v>
      </c>
      <c r="BKU15" s="9">
        <f t="shared" ref="BKU15" si="92">BKO15+BKP15+BKQ15+BKR15+BKS15+BKT15</f>
        <v>3285.9</v>
      </c>
      <c r="BKV15" s="2" t="s">
        <v>21</v>
      </c>
      <c r="BKW15" s="2" t="s">
        <v>16</v>
      </c>
      <c r="BKX15" s="5" t="s">
        <v>22</v>
      </c>
      <c r="BKY15" s="2">
        <v>3</v>
      </c>
      <c r="BKZ15" s="2" t="s">
        <v>17</v>
      </c>
      <c r="BLA15" s="2" t="s">
        <v>19</v>
      </c>
      <c r="BLB15" s="6">
        <v>41304</v>
      </c>
      <c r="BLC15" s="6">
        <v>41305</v>
      </c>
      <c r="BLD15" s="2" t="s">
        <v>20</v>
      </c>
      <c r="BLE15" s="7">
        <v>1091</v>
      </c>
      <c r="BLF15" s="8">
        <v>1540</v>
      </c>
      <c r="BLG15" s="8">
        <v>0</v>
      </c>
      <c r="BLH15" s="7">
        <v>226</v>
      </c>
      <c r="BLI15" s="7">
        <v>0</v>
      </c>
      <c r="BLJ15" s="7">
        <v>428.9</v>
      </c>
      <c r="BLK15" s="9">
        <f t="shared" ref="BLK15" si="93">BLE15+BLF15+BLG15+BLH15+BLI15+BLJ15</f>
        <v>3285.9</v>
      </c>
      <c r="BLL15" s="2" t="s">
        <v>21</v>
      </c>
      <c r="BLM15" s="2" t="s">
        <v>16</v>
      </c>
      <c r="BLN15" s="5" t="s">
        <v>22</v>
      </c>
      <c r="BLO15" s="2">
        <v>3</v>
      </c>
      <c r="BLP15" s="2" t="s">
        <v>17</v>
      </c>
      <c r="BLQ15" s="2" t="s">
        <v>19</v>
      </c>
      <c r="BLR15" s="6">
        <v>41304</v>
      </c>
      <c r="BLS15" s="6">
        <v>41305</v>
      </c>
      <c r="BLT15" s="2" t="s">
        <v>20</v>
      </c>
      <c r="BLU15" s="7">
        <v>1091</v>
      </c>
      <c r="BLV15" s="8">
        <v>1540</v>
      </c>
      <c r="BLW15" s="8">
        <v>0</v>
      </c>
      <c r="BLX15" s="7">
        <v>226</v>
      </c>
      <c r="BLY15" s="7">
        <v>0</v>
      </c>
      <c r="BLZ15" s="7">
        <v>428.9</v>
      </c>
      <c r="BMA15" s="9">
        <f t="shared" ref="BMA15" si="94">BLU15+BLV15+BLW15+BLX15+BLY15+BLZ15</f>
        <v>3285.9</v>
      </c>
      <c r="BMB15" s="2" t="s">
        <v>21</v>
      </c>
      <c r="BMC15" s="2" t="s">
        <v>16</v>
      </c>
      <c r="BMD15" s="5" t="s">
        <v>22</v>
      </c>
      <c r="BME15" s="2">
        <v>3</v>
      </c>
      <c r="BMF15" s="2" t="s">
        <v>17</v>
      </c>
      <c r="BMG15" s="2" t="s">
        <v>19</v>
      </c>
      <c r="BMH15" s="6">
        <v>41304</v>
      </c>
      <c r="BMI15" s="6">
        <v>41305</v>
      </c>
      <c r="BMJ15" s="2" t="s">
        <v>20</v>
      </c>
      <c r="BMK15" s="7">
        <v>1091</v>
      </c>
      <c r="BML15" s="8">
        <v>1540</v>
      </c>
      <c r="BMM15" s="8">
        <v>0</v>
      </c>
      <c r="BMN15" s="7">
        <v>226</v>
      </c>
      <c r="BMO15" s="7">
        <v>0</v>
      </c>
      <c r="BMP15" s="7">
        <v>428.9</v>
      </c>
      <c r="BMQ15" s="9">
        <f t="shared" ref="BMQ15" si="95">BMK15+BML15+BMM15+BMN15+BMO15+BMP15</f>
        <v>3285.9</v>
      </c>
      <c r="BMR15" s="2" t="s">
        <v>21</v>
      </c>
      <c r="BMS15" s="2" t="s">
        <v>16</v>
      </c>
      <c r="BMT15" s="5" t="s">
        <v>22</v>
      </c>
      <c r="BMU15" s="2">
        <v>3</v>
      </c>
      <c r="BMV15" s="2" t="s">
        <v>17</v>
      </c>
      <c r="BMW15" s="2" t="s">
        <v>19</v>
      </c>
      <c r="BMX15" s="6">
        <v>41304</v>
      </c>
      <c r="BMY15" s="6">
        <v>41305</v>
      </c>
      <c r="BMZ15" s="2" t="s">
        <v>20</v>
      </c>
      <c r="BNA15" s="7">
        <v>1091</v>
      </c>
      <c r="BNB15" s="8">
        <v>1540</v>
      </c>
      <c r="BNC15" s="8">
        <v>0</v>
      </c>
      <c r="BND15" s="7">
        <v>226</v>
      </c>
      <c r="BNE15" s="7">
        <v>0</v>
      </c>
      <c r="BNF15" s="7">
        <v>428.9</v>
      </c>
      <c r="BNG15" s="9">
        <f t="shared" ref="BNG15" si="96">BNA15+BNB15+BNC15+BND15+BNE15+BNF15</f>
        <v>3285.9</v>
      </c>
      <c r="BNH15" s="2" t="s">
        <v>21</v>
      </c>
      <c r="BNI15" s="2" t="s">
        <v>16</v>
      </c>
      <c r="BNJ15" s="5" t="s">
        <v>22</v>
      </c>
      <c r="BNK15" s="2">
        <v>3</v>
      </c>
      <c r="BNL15" s="2" t="s">
        <v>17</v>
      </c>
      <c r="BNM15" s="2" t="s">
        <v>19</v>
      </c>
      <c r="BNN15" s="6">
        <v>41304</v>
      </c>
      <c r="BNO15" s="6">
        <v>41305</v>
      </c>
      <c r="BNP15" s="2" t="s">
        <v>20</v>
      </c>
      <c r="BNQ15" s="7">
        <v>1091</v>
      </c>
      <c r="BNR15" s="8">
        <v>1540</v>
      </c>
      <c r="BNS15" s="8">
        <v>0</v>
      </c>
      <c r="BNT15" s="7">
        <v>226</v>
      </c>
      <c r="BNU15" s="7">
        <v>0</v>
      </c>
      <c r="BNV15" s="7">
        <v>428.9</v>
      </c>
      <c r="BNW15" s="9">
        <f t="shared" ref="BNW15" si="97">BNQ15+BNR15+BNS15+BNT15+BNU15+BNV15</f>
        <v>3285.9</v>
      </c>
      <c r="BNX15" s="2" t="s">
        <v>21</v>
      </c>
      <c r="BNY15" s="2" t="s">
        <v>16</v>
      </c>
      <c r="BNZ15" s="5" t="s">
        <v>22</v>
      </c>
      <c r="BOA15" s="2">
        <v>3</v>
      </c>
      <c r="BOB15" s="2" t="s">
        <v>17</v>
      </c>
      <c r="BOC15" s="2" t="s">
        <v>19</v>
      </c>
      <c r="BOD15" s="6">
        <v>41304</v>
      </c>
      <c r="BOE15" s="6">
        <v>41305</v>
      </c>
      <c r="BOF15" s="2" t="s">
        <v>20</v>
      </c>
      <c r="BOG15" s="7">
        <v>1091</v>
      </c>
      <c r="BOH15" s="8">
        <v>1540</v>
      </c>
      <c r="BOI15" s="8">
        <v>0</v>
      </c>
      <c r="BOJ15" s="7">
        <v>226</v>
      </c>
      <c r="BOK15" s="7">
        <v>0</v>
      </c>
      <c r="BOL15" s="7">
        <v>428.9</v>
      </c>
      <c r="BOM15" s="9">
        <f t="shared" ref="BOM15" si="98">BOG15+BOH15+BOI15+BOJ15+BOK15+BOL15</f>
        <v>3285.9</v>
      </c>
      <c r="BON15" s="2" t="s">
        <v>21</v>
      </c>
      <c r="BOO15" s="2" t="s">
        <v>16</v>
      </c>
      <c r="BOP15" s="5" t="s">
        <v>22</v>
      </c>
      <c r="BOQ15" s="2">
        <v>3</v>
      </c>
      <c r="BOR15" s="2" t="s">
        <v>17</v>
      </c>
      <c r="BOS15" s="2" t="s">
        <v>19</v>
      </c>
      <c r="BOT15" s="6">
        <v>41304</v>
      </c>
      <c r="BOU15" s="6">
        <v>41305</v>
      </c>
      <c r="BOV15" s="2" t="s">
        <v>20</v>
      </c>
      <c r="BOW15" s="7">
        <v>1091</v>
      </c>
      <c r="BOX15" s="8">
        <v>1540</v>
      </c>
      <c r="BOY15" s="8">
        <v>0</v>
      </c>
      <c r="BOZ15" s="7">
        <v>226</v>
      </c>
      <c r="BPA15" s="7">
        <v>0</v>
      </c>
      <c r="BPB15" s="7">
        <v>428.9</v>
      </c>
      <c r="BPC15" s="9">
        <f t="shared" ref="BPC15" si="99">BOW15+BOX15+BOY15+BOZ15+BPA15+BPB15</f>
        <v>3285.9</v>
      </c>
      <c r="BPD15" s="2" t="s">
        <v>21</v>
      </c>
      <c r="BPE15" s="2" t="s">
        <v>16</v>
      </c>
      <c r="BPF15" s="5" t="s">
        <v>22</v>
      </c>
      <c r="BPG15" s="2">
        <v>3</v>
      </c>
      <c r="BPH15" s="2" t="s">
        <v>17</v>
      </c>
      <c r="BPI15" s="2" t="s">
        <v>19</v>
      </c>
      <c r="BPJ15" s="6">
        <v>41304</v>
      </c>
      <c r="BPK15" s="6">
        <v>41305</v>
      </c>
      <c r="BPL15" s="2" t="s">
        <v>20</v>
      </c>
      <c r="BPM15" s="7">
        <v>1091</v>
      </c>
      <c r="BPN15" s="8">
        <v>1540</v>
      </c>
      <c r="BPO15" s="8">
        <v>0</v>
      </c>
      <c r="BPP15" s="7">
        <v>226</v>
      </c>
      <c r="BPQ15" s="7">
        <v>0</v>
      </c>
      <c r="BPR15" s="7">
        <v>428.9</v>
      </c>
      <c r="BPS15" s="9">
        <f t="shared" ref="BPS15" si="100">BPM15+BPN15+BPO15+BPP15+BPQ15+BPR15</f>
        <v>3285.9</v>
      </c>
      <c r="BPT15" s="2" t="s">
        <v>21</v>
      </c>
      <c r="BPU15" s="2" t="s">
        <v>16</v>
      </c>
      <c r="BPV15" s="5" t="s">
        <v>22</v>
      </c>
      <c r="BPW15" s="2">
        <v>3</v>
      </c>
      <c r="BPX15" s="2" t="s">
        <v>17</v>
      </c>
      <c r="BPY15" s="2" t="s">
        <v>19</v>
      </c>
      <c r="BPZ15" s="6">
        <v>41304</v>
      </c>
      <c r="BQA15" s="6">
        <v>41305</v>
      </c>
      <c r="BQB15" s="2" t="s">
        <v>20</v>
      </c>
      <c r="BQC15" s="7">
        <v>1091</v>
      </c>
      <c r="BQD15" s="8">
        <v>1540</v>
      </c>
      <c r="BQE15" s="8">
        <v>0</v>
      </c>
      <c r="BQF15" s="7">
        <v>226</v>
      </c>
      <c r="BQG15" s="7">
        <v>0</v>
      </c>
      <c r="BQH15" s="7">
        <v>428.9</v>
      </c>
      <c r="BQI15" s="9">
        <f t="shared" ref="BQI15" si="101">BQC15+BQD15+BQE15+BQF15+BQG15+BQH15</f>
        <v>3285.9</v>
      </c>
      <c r="BQJ15" s="2" t="s">
        <v>21</v>
      </c>
      <c r="BQK15" s="2" t="s">
        <v>16</v>
      </c>
      <c r="BQL15" s="5" t="s">
        <v>22</v>
      </c>
      <c r="BQM15" s="2">
        <v>3</v>
      </c>
      <c r="BQN15" s="2" t="s">
        <v>17</v>
      </c>
      <c r="BQO15" s="2" t="s">
        <v>19</v>
      </c>
      <c r="BQP15" s="6">
        <v>41304</v>
      </c>
      <c r="BQQ15" s="6">
        <v>41305</v>
      </c>
      <c r="BQR15" s="2" t="s">
        <v>20</v>
      </c>
      <c r="BQS15" s="7">
        <v>1091</v>
      </c>
      <c r="BQT15" s="8">
        <v>1540</v>
      </c>
      <c r="BQU15" s="8">
        <v>0</v>
      </c>
      <c r="BQV15" s="7">
        <v>226</v>
      </c>
      <c r="BQW15" s="7">
        <v>0</v>
      </c>
      <c r="BQX15" s="7">
        <v>428.9</v>
      </c>
      <c r="BQY15" s="9">
        <f t="shared" ref="BQY15" si="102">BQS15+BQT15+BQU15+BQV15+BQW15+BQX15</f>
        <v>3285.9</v>
      </c>
      <c r="BQZ15" s="2" t="s">
        <v>21</v>
      </c>
      <c r="BRA15" s="2" t="s">
        <v>16</v>
      </c>
      <c r="BRB15" s="5" t="s">
        <v>22</v>
      </c>
      <c r="BRC15" s="2">
        <v>3</v>
      </c>
      <c r="BRD15" s="2" t="s">
        <v>17</v>
      </c>
      <c r="BRE15" s="2" t="s">
        <v>19</v>
      </c>
      <c r="BRF15" s="6">
        <v>41304</v>
      </c>
      <c r="BRG15" s="6">
        <v>41305</v>
      </c>
      <c r="BRH15" s="2" t="s">
        <v>20</v>
      </c>
      <c r="BRI15" s="7">
        <v>1091</v>
      </c>
      <c r="BRJ15" s="8">
        <v>1540</v>
      </c>
      <c r="BRK15" s="8">
        <v>0</v>
      </c>
      <c r="BRL15" s="7">
        <v>226</v>
      </c>
      <c r="BRM15" s="7">
        <v>0</v>
      </c>
      <c r="BRN15" s="7">
        <v>428.9</v>
      </c>
      <c r="BRO15" s="9">
        <f t="shared" ref="BRO15" si="103">BRI15+BRJ15+BRK15+BRL15+BRM15+BRN15</f>
        <v>3285.9</v>
      </c>
      <c r="BRP15" s="2" t="s">
        <v>21</v>
      </c>
      <c r="BRQ15" s="2" t="s">
        <v>16</v>
      </c>
      <c r="BRR15" s="5" t="s">
        <v>22</v>
      </c>
      <c r="BRS15" s="2">
        <v>3</v>
      </c>
      <c r="BRT15" s="2" t="s">
        <v>17</v>
      </c>
      <c r="BRU15" s="2" t="s">
        <v>19</v>
      </c>
      <c r="BRV15" s="6">
        <v>41304</v>
      </c>
      <c r="BRW15" s="6">
        <v>41305</v>
      </c>
      <c r="BRX15" s="2" t="s">
        <v>20</v>
      </c>
      <c r="BRY15" s="7">
        <v>1091</v>
      </c>
      <c r="BRZ15" s="8">
        <v>1540</v>
      </c>
      <c r="BSA15" s="8">
        <v>0</v>
      </c>
      <c r="BSB15" s="7">
        <v>226</v>
      </c>
      <c r="BSC15" s="7">
        <v>0</v>
      </c>
      <c r="BSD15" s="7">
        <v>428.9</v>
      </c>
      <c r="BSE15" s="9">
        <f t="shared" ref="BSE15" si="104">BRY15+BRZ15+BSA15+BSB15+BSC15+BSD15</f>
        <v>3285.9</v>
      </c>
      <c r="BSF15" s="2" t="s">
        <v>21</v>
      </c>
      <c r="BSG15" s="2" t="s">
        <v>16</v>
      </c>
      <c r="BSH15" s="5" t="s">
        <v>22</v>
      </c>
      <c r="BSI15" s="2">
        <v>3</v>
      </c>
      <c r="BSJ15" s="2" t="s">
        <v>17</v>
      </c>
      <c r="BSK15" s="2" t="s">
        <v>19</v>
      </c>
      <c r="BSL15" s="6">
        <v>41304</v>
      </c>
      <c r="BSM15" s="6">
        <v>41305</v>
      </c>
      <c r="BSN15" s="2" t="s">
        <v>20</v>
      </c>
      <c r="BSO15" s="7">
        <v>1091</v>
      </c>
      <c r="BSP15" s="8">
        <v>1540</v>
      </c>
      <c r="BSQ15" s="8">
        <v>0</v>
      </c>
      <c r="BSR15" s="7">
        <v>226</v>
      </c>
      <c r="BSS15" s="7">
        <v>0</v>
      </c>
      <c r="BST15" s="7">
        <v>428.9</v>
      </c>
      <c r="BSU15" s="9">
        <f t="shared" ref="BSU15" si="105">BSO15+BSP15+BSQ15+BSR15+BSS15+BST15</f>
        <v>3285.9</v>
      </c>
      <c r="BSV15" s="2" t="s">
        <v>21</v>
      </c>
      <c r="BSW15" s="2" t="s">
        <v>16</v>
      </c>
      <c r="BSX15" s="5" t="s">
        <v>22</v>
      </c>
      <c r="BSY15" s="2">
        <v>3</v>
      </c>
      <c r="BSZ15" s="2" t="s">
        <v>17</v>
      </c>
      <c r="BTA15" s="2" t="s">
        <v>19</v>
      </c>
      <c r="BTB15" s="6">
        <v>41304</v>
      </c>
      <c r="BTC15" s="6">
        <v>41305</v>
      </c>
      <c r="BTD15" s="2" t="s">
        <v>20</v>
      </c>
      <c r="BTE15" s="7">
        <v>1091</v>
      </c>
      <c r="BTF15" s="8">
        <v>1540</v>
      </c>
      <c r="BTG15" s="8">
        <v>0</v>
      </c>
      <c r="BTH15" s="7">
        <v>226</v>
      </c>
      <c r="BTI15" s="7">
        <v>0</v>
      </c>
      <c r="BTJ15" s="7">
        <v>428.9</v>
      </c>
      <c r="BTK15" s="9">
        <f t="shared" ref="BTK15" si="106">BTE15+BTF15+BTG15+BTH15+BTI15+BTJ15</f>
        <v>3285.9</v>
      </c>
      <c r="BTL15" s="2" t="s">
        <v>21</v>
      </c>
      <c r="BTM15" s="2" t="s">
        <v>16</v>
      </c>
      <c r="BTN15" s="5" t="s">
        <v>22</v>
      </c>
      <c r="BTO15" s="2">
        <v>3</v>
      </c>
      <c r="BTP15" s="2" t="s">
        <v>17</v>
      </c>
      <c r="BTQ15" s="2" t="s">
        <v>19</v>
      </c>
      <c r="BTR15" s="6">
        <v>41304</v>
      </c>
      <c r="BTS15" s="6">
        <v>41305</v>
      </c>
      <c r="BTT15" s="2" t="s">
        <v>20</v>
      </c>
      <c r="BTU15" s="7">
        <v>1091</v>
      </c>
      <c r="BTV15" s="8">
        <v>1540</v>
      </c>
      <c r="BTW15" s="8">
        <v>0</v>
      </c>
      <c r="BTX15" s="7">
        <v>226</v>
      </c>
      <c r="BTY15" s="7">
        <v>0</v>
      </c>
      <c r="BTZ15" s="7">
        <v>428.9</v>
      </c>
      <c r="BUA15" s="9">
        <f t="shared" ref="BUA15" si="107">BTU15+BTV15+BTW15+BTX15+BTY15+BTZ15</f>
        <v>3285.9</v>
      </c>
      <c r="BUB15" s="2" t="s">
        <v>21</v>
      </c>
      <c r="BUC15" s="2" t="s">
        <v>16</v>
      </c>
      <c r="BUD15" s="5" t="s">
        <v>22</v>
      </c>
      <c r="BUE15" s="2">
        <v>3</v>
      </c>
      <c r="BUF15" s="2" t="s">
        <v>17</v>
      </c>
      <c r="BUG15" s="2" t="s">
        <v>19</v>
      </c>
      <c r="BUH15" s="6">
        <v>41304</v>
      </c>
      <c r="BUI15" s="6">
        <v>41305</v>
      </c>
      <c r="BUJ15" s="2" t="s">
        <v>20</v>
      </c>
      <c r="BUK15" s="7">
        <v>1091</v>
      </c>
      <c r="BUL15" s="8">
        <v>1540</v>
      </c>
      <c r="BUM15" s="8">
        <v>0</v>
      </c>
      <c r="BUN15" s="7">
        <v>226</v>
      </c>
      <c r="BUO15" s="7">
        <v>0</v>
      </c>
      <c r="BUP15" s="7">
        <v>428.9</v>
      </c>
      <c r="BUQ15" s="9">
        <f t="shared" ref="BUQ15" si="108">BUK15+BUL15+BUM15+BUN15+BUO15+BUP15</f>
        <v>3285.9</v>
      </c>
      <c r="BUR15" s="2" t="s">
        <v>21</v>
      </c>
      <c r="BUS15" s="2" t="s">
        <v>16</v>
      </c>
      <c r="BUT15" s="5" t="s">
        <v>22</v>
      </c>
      <c r="BUU15" s="2">
        <v>3</v>
      </c>
      <c r="BUV15" s="2" t="s">
        <v>17</v>
      </c>
      <c r="BUW15" s="2" t="s">
        <v>19</v>
      </c>
      <c r="BUX15" s="6">
        <v>41304</v>
      </c>
      <c r="BUY15" s="6">
        <v>41305</v>
      </c>
      <c r="BUZ15" s="2" t="s">
        <v>20</v>
      </c>
      <c r="BVA15" s="7">
        <v>1091</v>
      </c>
      <c r="BVB15" s="8">
        <v>1540</v>
      </c>
      <c r="BVC15" s="8">
        <v>0</v>
      </c>
      <c r="BVD15" s="7">
        <v>226</v>
      </c>
      <c r="BVE15" s="7">
        <v>0</v>
      </c>
      <c r="BVF15" s="7">
        <v>428.9</v>
      </c>
      <c r="BVG15" s="9">
        <f t="shared" ref="BVG15" si="109">BVA15+BVB15+BVC15+BVD15+BVE15+BVF15</f>
        <v>3285.9</v>
      </c>
      <c r="BVH15" s="2" t="s">
        <v>21</v>
      </c>
      <c r="BVI15" s="2" t="s">
        <v>16</v>
      </c>
      <c r="BVJ15" s="5" t="s">
        <v>22</v>
      </c>
      <c r="BVK15" s="2">
        <v>3</v>
      </c>
      <c r="BVL15" s="2" t="s">
        <v>17</v>
      </c>
      <c r="BVM15" s="2" t="s">
        <v>19</v>
      </c>
      <c r="BVN15" s="6">
        <v>41304</v>
      </c>
      <c r="BVO15" s="6">
        <v>41305</v>
      </c>
      <c r="BVP15" s="2" t="s">
        <v>20</v>
      </c>
      <c r="BVQ15" s="7">
        <v>1091</v>
      </c>
      <c r="BVR15" s="8">
        <v>1540</v>
      </c>
      <c r="BVS15" s="8">
        <v>0</v>
      </c>
      <c r="BVT15" s="7">
        <v>226</v>
      </c>
      <c r="BVU15" s="7">
        <v>0</v>
      </c>
      <c r="BVV15" s="7">
        <v>428.9</v>
      </c>
      <c r="BVW15" s="9">
        <f t="shared" ref="BVW15" si="110">BVQ15+BVR15+BVS15+BVT15+BVU15+BVV15</f>
        <v>3285.9</v>
      </c>
      <c r="BVX15" s="2" t="s">
        <v>21</v>
      </c>
      <c r="BVY15" s="2" t="s">
        <v>16</v>
      </c>
      <c r="BVZ15" s="5" t="s">
        <v>22</v>
      </c>
      <c r="BWA15" s="2">
        <v>3</v>
      </c>
      <c r="BWB15" s="2" t="s">
        <v>17</v>
      </c>
      <c r="BWC15" s="2" t="s">
        <v>19</v>
      </c>
      <c r="BWD15" s="6">
        <v>41304</v>
      </c>
      <c r="BWE15" s="6">
        <v>41305</v>
      </c>
      <c r="BWF15" s="2" t="s">
        <v>20</v>
      </c>
      <c r="BWG15" s="7">
        <v>1091</v>
      </c>
      <c r="BWH15" s="8">
        <v>1540</v>
      </c>
      <c r="BWI15" s="8">
        <v>0</v>
      </c>
      <c r="BWJ15" s="7">
        <v>226</v>
      </c>
      <c r="BWK15" s="7">
        <v>0</v>
      </c>
      <c r="BWL15" s="7">
        <v>428.9</v>
      </c>
      <c r="BWM15" s="9">
        <f t="shared" ref="BWM15" si="111">BWG15+BWH15+BWI15+BWJ15+BWK15+BWL15</f>
        <v>3285.9</v>
      </c>
      <c r="BWN15" s="2" t="s">
        <v>21</v>
      </c>
      <c r="BWO15" s="2" t="s">
        <v>16</v>
      </c>
      <c r="BWP15" s="5" t="s">
        <v>22</v>
      </c>
      <c r="BWQ15" s="2">
        <v>3</v>
      </c>
      <c r="BWR15" s="2" t="s">
        <v>17</v>
      </c>
      <c r="BWS15" s="2" t="s">
        <v>19</v>
      </c>
      <c r="BWT15" s="6">
        <v>41304</v>
      </c>
      <c r="BWU15" s="6">
        <v>41305</v>
      </c>
      <c r="BWV15" s="2" t="s">
        <v>20</v>
      </c>
      <c r="BWW15" s="7">
        <v>1091</v>
      </c>
      <c r="BWX15" s="8">
        <v>1540</v>
      </c>
      <c r="BWY15" s="8">
        <v>0</v>
      </c>
      <c r="BWZ15" s="7">
        <v>226</v>
      </c>
      <c r="BXA15" s="7">
        <v>0</v>
      </c>
      <c r="BXB15" s="7">
        <v>428.9</v>
      </c>
      <c r="BXC15" s="9">
        <f t="shared" ref="BXC15" si="112">BWW15+BWX15+BWY15+BWZ15+BXA15+BXB15</f>
        <v>3285.9</v>
      </c>
      <c r="BXD15" s="2" t="s">
        <v>21</v>
      </c>
      <c r="BXE15" s="2" t="s">
        <v>16</v>
      </c>
      <c r="BXF15" s="5" t="s">
        <v>22</v>
      </c>
      <c r="BXG15" s="2">
        <v>3</v>
      </c>
      <c r="BXH15" s="2" t="s">
        <v>17</v>
      </c>
      <c r="BXI15" s="2" t="s">
        <v>19</v>
      </c>
      <c r="BXJ15" s="6">
        <v>41304</v>
      </c>
      <c r="BXK15" s="6">
        <v>41305</v>
      </c>
      <c r="BXL15" s="2" t="s">
        <v>20</v>
      </c>
      <c r="BXM15" s="7">
        <v>1091</v>
      </c>
      <c r="BXN15" s="8">
        <v>1540</v>
      </c>
      <c r="BXO15" s="8">
        <v>0</v>
      </c>
      <c r="BXP15" s="7">
        <v>226</v>
      </c>
      <c r="BXQ15" s="7">
        <v>0</v>
      </c>
      <c r="BXR15" s="7">
        <v>428.9</v>
      </c>
      <c r="BXS15" s="9">
        <f t="shared" ref="BXS15" si="113">BXM15+BXN15+BXO15+BXP15+BXQ15+BXR15</f>
        <v>3285.9</v>
      </c>
      <c r="BXT15" s="2" t="s">
        <v>21</v>
      </c>
      <c r="BXU15" s="2" t="s">
        <v>16</v>
      </c>
      <c r="BXV15" s="5" t="s">
        <v>22</v>
      </c>
      <c r="BXW15" s="2">
        <v>3</v>
      </c>
      <c r="BXX15" s="2" t="s">
        <v>17</v>
      </c>
      <c r="BXY15" s="2" t="s">
        <v>19</v>
      </c>
      <c r="BXZ15" s="6">
        <v>41304</v>
      </c>
      <c r="BYA15" s="6">
        <v>41305</v>
      </c>
      <c r="BYB15" s="2" t="s">
        <v>20</v>
      </c>
      <c r="BYC15" s="7">
        <v>1091</v>
      </c>
      <c r="BYD15" s="8">
        <v>1540</v>
      </c>
      <c r="BYE15" s="8">
        <v>0</v>
      </c>
      <c r="BYF15" s="7">
        <v>226</v>
      </c>
      <c r="BYG15" s="7">
        <v>0</v>
      </c>
      <c r="BYH15" s="7">
        <v>428.9</v>
      </c>
      <c r="BYI15" s="9">
        <f t="shared" ref="BYI15" si="114">BYC15+BYD15+BYE15+BYF15+BYG15+BYH15</f>
        <v>3285.9</v>
      </c>
      <c r="BYJ15" s="2" t="s">
        <v>21</v>
      </c>
      <c r="BYK15" s="2" t="s">
        <v>16</v>
      </c>
      <c r="BYL15" s="5" t="s">
        <v>22</v>
      </c>
      <c r="BYM15" s="2">
        <v>3</v>
      </c>
      <c r="BYN15" s="2" t="s">
        <v>17</v>
      </c>
      <c r="BYO15" s="2" t="s">
        <v>19</v>
      </c>
      <c r="BYP15" s="6">
        <v>41304</v>
      </c>
      <c r="BYQ15" s="6">
        <v>41305</v>
      </c>
      <c r="BYR15" s="2" t="s">
        <v>20</v>
      </c>
      <c r="BYS15" s="7">
        <v>1091</v>
      </c>
      <c r="BYT15" s="8">
        <v>1540</v>
      </c>
      <c r="BYU15" s="8">
        <v>0</v>
      </c>
      <c r="BYV15" s="7">
        <v>226</v>
      </c>
      <c r="BYW15" s="7">
        <v>0</v>
      </c>
      <c r="BYX15" s="7">
        <v>428.9</v>
      </c>
      <c r="BYY15" s="9">
        <f t="shared" ref="BYY15" si="115">BYS15+BYT15+BYU15+BYV15+BYW15+BYX15</f>
        <v>3285.9</v>
      </c>
      <c r="BYZ15" s="2" t="s">
        <v>21</v>
      </c>
      <c r="BZA15" s="2" t="s">
        <v>16</v>
      </c>
      <c r="BZB15" s="5" t="s">
        <v>22</v>
      </c>
      <c r="BZC15" s="2">
        <v>3</v>
      </c>
      <c r="BZD15" s="2" t="s">
        <v>17</v>
      </c>
      <c r="BZE15" s="2" t="s">
        <v>19</v>
      </c>
      <c r="BZF15" s="6">
        <v>41304</v>
      </c>
      <c r="BZG15" s="6">
        <v>41305</v>
      </c>
      <c r="BZH15" s="2" t="s">
        <v>20</v>
      </c>
      <c r="BZI15" s="7">
        <v>1091</v>
      </c>
      <c r="BZJ15" s="8">
        <v>1540</v>
      </c>
      <c r="BZK15" s="8">
        <v>0</v>
      </c>
      <c r="BZL15" s="7">
        <v>226</v>
      </c>
      <c r="BZM15" s="7">
        <v>0</v>
      </c>
      <c r="BZN15" s="7">
        <v>428.9</v>
      </c>
      <c r="BZO15" s="9">
        <f t="shared" ref="BZO15" si="116">BZI15+BZJ15+BZK15+BZL15+BZM15+BZN15</f>
        <v>3285.9</v>
      </c>
      <c r="BZP15" s="2" t="s">
        <v>21</v>
      </c>
      <c r="BZQ15" s="2" t="s">
        <v>16</v>
      </c>
      <c r="BZR15" s="5" t="s">
        <v>22</v>
      </c>
      <c r="BZS15" s="2">
        <v>3</v>
      </c>
      <c r="BZT15" s="2" t="s">
        <v>17</v>
      </c>
      <c r="BZU15" s="2" t="s">
        <v>19</v>
      </c>
      <c r="BZV15" s="6">
        <v>41304</v>
      </c>
      <c r="BZW15" s="6">
        <v>41305</v>
      </c>
      <c r="BZX15" s="2" t="s">
        <v>20</v>
      </c>
      <c r="BZY15" s="7">
        <v>1091</v>
      </c>
      <c r="BZZ15" s="8">
        <v>1540</v>
      </c>
      <c r="CAA15" s="8">
        <v>0</v>
      </c>
      <c r="CAB15" s="7">
        <v>226</v>
      </c>
      <c r="CAC15" s="7">
        <v>0</v>
      </c>
      <c r="CAD15" s="7">
        <v>428.9</v>
      </c>
      <c r="CAE15" s="9">
        <f t="shared" ref="CAE15" si="117">BZY15+BZZ15+CAA15+CAB15+CAC15+CAD15</f>
        <v>3285.9</v>
      </c>
      <c r="CAF15" s="2" t="s">
        <v>21</v>
      </c>
      <c r="CAG15" s="2" t="s">
        <v>16</v>
      </c>
      <c r="CAH15" s="5" t="s">
        <v>22</v>
      </c>
      <c r="CAI15" s="2">
        <v>3</v>
      </c>
      <c r="CAJ15" s="2" t="s">
        <v>17</v>
      </c>
      <c r="CAK15" s="2" t="s">
        <v>19</v>
      </c>
      <c r="CAL15" s="6">
        <v>41304</v>
      </c>
      <c r="CAM15" s="6">
        <v>41305</v>
      </c>
      <c r="CAN15" s="2" t="s">
        <v>20</v>
      </c>
      <c r="CAO15" s="7">
        <v>1091</v>
      </c>
      <c r="CAP15" s="8">
        <v>1540</v>
      </c>
      <c r="CAQ15" s="8">
        <v>0</v>
      </c>
      <c r="CAR15" s="7">
        <v>226</v>
      </c>
      <c r="CAS15" s="7">
        <v>0</v>
      </c>
      <c r="CAT15" s="7">
        <v>428.9</v>
      </c>
      <c r="CAU15" s="9">
        <f t="shared" ref="CAU15" si="118">CAO15+CAP15+CAQ15+CAR15+CAS15+CAT15</f>
        <v>3285.9</v>
      </c>
      <c r="CAV15" s="2" t="s">
        <v>21</v>
      </c>
      <c r="CAW15" s="2" t="s">
        <v>16</v>
      </c>
      <c r="CAX15" s="5" t="s">
        <v>22</v>
      </c>
      <c r="CAY15" s="2">
        <v>3</v>
      </c>
      <c r="CAZ15" s="2" t="s">
        <v>17</v>
      </c>
      <c r="CBA15" s="2" t="s">
        <v>19</v>
      </c>
      <c r="CBB15" s="6">
        <v>41304</v>
      </c>
      <c r="CBC15" s="6">
        <v>41305</v>
      </c>
      <c r="CBD15" s="2" t="s">
        <v>20</v>
      </c>
      <c r="CBE15" s="7">
        <v>1091</v>
      </c>
      <c r="CBF15" s="8">
        <v>1540</v>
      </c>
      <c r="CBG15" s="8">
        <v>0</v>
      </c>
      <c r="CBH15" s="7">
        <v>226</v>
      </c>
      <c r="CBI15" s="7">
        <v>0</v>
      </c>
      <c r="CBJ15" s="7">
        <v>428.9</v>
      </c>
      <c r="CBK15" s="9">
        <f t="shared" ref="CBK15" si="119">CBE15+CBF15+CBG15+CBH15+CBI15+CBJ15</f>
        <v>3285.9</v>
      </c>
      <c r="CBL15" s="2" t="s">
        <v>21</v>
      </c>
      <c r="CBM15" s="2" t="s">
        <v>16</v>
      </c>
      <c r="CBN15" s="5" t="s">
        <v>22</v>
      </c>
      <c r="CBO15" s="2">
        <v>3</v>
      </c>
      <c r="CBP15" s="2" t="s">
        <v>17</v>
      </c>
      <c r="CBQ15" s="2" t="s">
        <v>19</v>
      </c>
      <c r="CBR15" s="6">
        <v>41304</v>
      </c>
      <c r="CBS15" s="6">
        <v>41305</v>
      </c>
      <c r="CBT15" s="2" t="s">
        <v>20</v>
      </c>
      <c r="CBU15" s="7">
        <v>1091</v>
      </c>
      <c r="CBV15" s="8">
        <v>1540</v>
      </c>
      <c r="CBW15" s="8">
        <v>0</v>
      </c>
      <c r="CBX15" s="7">
        <v>226</v>
      </c>
      <c r="CBY15" s="7">
        <v>0</v>
      </c>
      <c r="CBZ15" s="7">
        <v>428.9</v>
      </c>
      <c r="CCA15" s="9">
        <f t="shared" ref="CCA15" si="120">CBU15+CBV15+CBW15+CBX15+CBY15+CBZ15</f>
        <v>3285.9</v>
      </c>
      <c r="CCB15" s="2" t="s">
        <v>21</v>
      </c>
      <c r="CCC15" s="2" t="s">
        <v>16</v>
      </c>
      <c r="CCD15" s="5" t="s">
        <v>22</v>
      </c>
      <c r="CCE15" s="2">
        <v>3</v>
      </c>
      <c r="CCF15" s="2" t="s">
        <v>17</v>
      </c>
      <c r="CCG15" s="2" t="s">
        <v>19</v>
      </c>
      <c r="CCH15" s="6">
        <v>41304</v>
      </c>
      <c r="CCI15" s="6">
        <v>41305</v>
      </c>
      <c r="CCJ15" s="2" t="s">
        <v>20</v>
      </c>
      <c r="CCK15" s="7">
        <v>1091</v>
      </c>
      <c r="CCL15" s="8">
        <v>1540</v>
      </c>
      <c r="CCM15" s="8">
        <v>0</v>
      </c>
      <c r="CCN15" s="7">
        <v>226</v>
      </c>
      <c r="CCO15" s="7">
        <v>0</v>
      </c>
      <c r="CCP15" s="7">
        <v>428.9</v>
      </c>
      <c r="CCQ15" s="9">
        <f t="shared" ref="CCQ15" si="121">CCK15+CCL15+CCM15+CCN15+CCO15+CCP15</f>
        <v>3285.9</v>
      </c>
      <c r="CCR15" s="2" t="s">
        <v>21</v>
      </c>
      <c r="CCS15" s="2" t="s">
        <v>16</v>
      </c>
      <c r="CCT15" s="5" t="s">
        <v>22</v>
      </c>
      <c r="CCU15" s="2">
        <v>3</v>
      </c>
      <c r="CCV15" s="2" t="s">
        <v>17</v>
      </c>
      <c r="CCW15" s="2" t="s">
        <v>19</v>
      </c>
      <c r="CCX15" s="6">
        <v>41304</v>
      </c>
      <c r="CCY15" s="6">
        <v>41305</v>
      </c>
      <c r="CCZ15" s="2" t="s">
        <v>20</v>
      </c>
      <c r="CDA15" s="7">
        <v>1091</v>
      </c>
      <c r="CDB15" s="8">
        <v>1540</v>
      </c>
      <c r="CDC15" s="8">
        <v>0</v>
      </c>
      <c r="CDD15" s="7">
        <v>226</v>
      </c>
      <c r="CDE15" s="7">
        <v>0</v>
      </c>
      <c r="CDF15" s="7">
        <v>428.9</v>
      </c>
      <c r="CDG15" s="9">
        <f t="shared" ref="CDG15" si="122">CDA15+CDB15+CDC15+CDD15+CDE15+CDF15</f>
        <v>3285.9</v>
      </c>
      <c r="CDH15" s="2" t="s">
        <v>21</v>
      </c>
      <c r="CDI15" s="2" t="s">
        <v>16</v>
      </c>
      <c r="CDJ15" s="5" t="s">
        <v>22</v>
      </c>
      <c r="CDK15" s="2">
        <v>3</v>
      </c>
      <c r="CDL15" s="2" t="s">
        <v>17</v>
      </c>
      <c r="CDM15" s="2" t="s">
        <v>19</v>
      </c>
      <c r="CDN15" s="6">
        <v>41304</v>
      </c>
      <c r="CDO15" s="6">
        <v>41305</v>
      </c>
      <c r="CDP15" s="2" t="s">
        <v>20</v>
      </c>
      <c r="CDQ15" s="7">
        <v>1091</v>
      </c>
      <c r="CDR15" s="8">
        <v>1540</v>
      </c>
      <c r="CDS15" s="8">
        <v>0</v>
      </c>
      <c r="CDT15" s="7">
        <v>226</v>
      </c>
      <c r="CDU15" s="7">
        <v>0</v>
      </c>
      <c r="CDV15" s="7">
        <v>428.9</v>
      </c>
      <c r="CDW15" s="9">
        <f t="shared" ref="CDW15" si="123">CDQ15+CDR15+CDS15+CDT15+CDU15+CDV15</f>
        <v>3285.9</v>
      </c>
      <c r="CDX15" s="2" t="s">
        <v>21</v>
      </c>
      <c r="CDY15" s="2" t="s">
        <v>16</v>
      </c>
      <c r="CDZ15" s="5" t="s">
        <v>22</v>
      </c>
      <c r="CEA15" s="2">
        <v>3</v>
      </c>
      <c r="CEB15" s="2" t="s">
        <v>17</v>
      </c>
      <c r="CEC15" s="2" t="s">
        <v>19</v>
      </c>
      <c r="CED15" s="6">
        <v>41304</v>
      </c>
      <c r="CEE15" s="6">
        <v>41305</v>
      </c>
      <c r="CEF15" s="2" t="s">
        <v>20</v>
      </c>
      <c r="CEG15" s="7">
        <v>1091</v>
      </c>
      <c r="CEH15" s="8">
        <v>1540</v>
      </c>
      <c r="CEI15" s="8">
        <v>0</v>
      </c>
      <c r="CEJ15" s="7">
        <v>226</v>
      </c>
      <c r="CEK15" s="7">
        <v>0</v>
      </c>
      <c r="CEL15" s="7">
        <v>428.9</v>
      </c>
      <c r="CEM15" s="9">
        <f t="shared" ref="CEM15" si="124">CEG15+CEH15+CEI15+CEJ15+CEK15+CEL15</f>
        <v>3285.9</v>
      </c>
      <c r="CEN15" s="2" t="s">
        <v>21</v>
      </c>
      <c r="CEO15" s="2" t="s">
        <v>16</v>
      </c>
      <c r="CEP15" s="5" t="s">
        <v>22</v>
      </c>
      <c r="CEQ15" s="2">
        <v>3</v>
      </c>
      <c r="CER15" s="2" t="s">
        <v>17</v>
      </c>
      <c r="CES15" s="2" t="s">
        <v>19</v>
      </c>
      <c r="CET15" s="6">
        <v>41304</v>
      </c>
      <c r="CEU15" s="6">
        <v>41305</v>
      </c>
      <c r="CEV15" s="2" t="s">
        <v>20</v>
      </c>
      <c r="CEW15" s="7">
        <v>1091</v>
      </c>
      <c r="CEX15" s="8">
        <v>1540</v>
      </c>
      <c r="CEY15" s="8">
        <v>0</v>
      </c>
      <c r="CEZ15" s="7">
        <v>226</v>
      </c>
      <c r="CFA15" s="7">
        <v>0</v>
      </c>
      <c r="CFB15" s="7">
        <v>428.9</v>
      </c>
      <c r="CFC15" s="9">
        <f t="shared" ref="CFC15" si="125">CEW15+CEX15+CEY15+CEZ15+CFA15+CFB15</f>
        <v>3285.9</v>
      </c>
      <c r="CFD15" s="2" t="s">
        <v>21</v>
      </c>
      <c r="CFE15" s="2" t="s">
        <v>16</v>
      </c>
      <c r="CFF15" s="5" t="s">
        <v>22</v>
      </c>
      <c r="CFG15" s="2">
        <v>3</v>
      </c>
      <c r="CFH15" s="2" t="s">
        <v>17</v>
      </c>
      <c r="CFI15" s="2" t="s">
        <v>19</v>
      </c>
      <c r="CFJ15" s="6">
        <v>41304</v>
      </c>
      <c r="CFK15" s="6">
        <v>41305</v>
      </c>
      <c r="CFL15" s="2" t="s">
        <v>20</v>
      </c>
      <c r="CFM15" s="7">
        <v>1091</v>
      </c>
      <c r="CFN15" s="8">
        <v>1540</v>
      </c>
      <c r="CFO15" s="8">
        <v>0</v>
      </c>
      <c r="CFP15" s="7">
        <v>226</v>
      </c>
      <c r="CFQ15" s="7">
        <v>0</v>
      </c>
      <c r="CFR15" s="7">
        <v>428.9</v>
      </c>
      <c r="CFS15" s="9">
        <f t="shared" ref="CFS15" si="126">CFM15+CFN15+CFO15+CFP15+CFQ15+CFR15</f>
        <v>3285.9</v>
      </c>
      <c r="CFT15" s="2" t="s">
        <v>21</v>
      </c>
      <c r="CFU15" s="2" t="s">
        <v>16</v>
      </c>
      <c r="CFV15" s="5" t="s">
        <v>22</v>
      </c>
      <c r="CFW15" s="2">
        <v>3</v>
      </c>
      <c r="CFX15" s="2" t="s">
        <v>17</v>
      </c>
      <c r="CFY15" s="2" t="s">
        <v>19</v>
      </c>
      <c r="CFZ15" s="6">
        <v>41304</v>
      </c>
      <c r="CGA15" s="6">
        <v>41305</v>
      </c>
      <c r="CGB15" s="2" t="s">
        <v>20</v>
      </c>
      <c r="CGC15" s="7">
        <v>1091</v>
      </c>
      <c r="CGD15" s="8">
        <v>1540</v>
      </c>
      <c r="CGE15" s="8">
        <v>0</v>
      </c>
      <c r="CGF15" s="7">
        <v>226</v>
      </c>
      <c r="CGG15" s="7">
        <v>0</v>
      </c>
      <c r="CGH15" s="7">
        <v>428.9</v>
      </c>
      <c r="CGI15" s="9">
        <f t="shared" ref="CGI15" si="127">CGC15+CGD15+CGE15+CGF15+CGG15+CGH15</f>
        <v>3285.9</v>
      </c>
      <c r="CGJ15" s="2" t="s">
        <v>21</v>
      </c>
      <c r="CGK15" s="2" t="s">
        <v>16</v>
      </c>
      <c r="CGL15" s="5" t="s">
        <v>22</v>
      </c>
      <c r="CGM15" s="2">
        <v>3</v>
      </c>
      <c r="CGN15" s="2" t="s">
        <v>17</v>
      </c>
      <c r="CGO15" s="2" t="s">
        <v>19</v>
      </c>
      <c r="CGP15" s="6">
        <v>41304</v>
      </c>
      <c r="CGQ15" s="6">
        <v>41305</v>
      </c>
      <c r="CGR15" s="2" t="s">
        <v>20</v>
      </c>
      <c r="CGS15" s="7">
        <v>1091</v>
      </c>
      <c r="CGT15" s="8">
        <v>1540</v>
      </c>
      <c r="CGU15" s="8">
        <v>0</v>
      </c>
      <c r="CGV15" s="7">
        <v>226</v>
      </c>
      <c r="CGW15" s="7">
        <v>0</v>
      </c>
      <c r="CGX15" s="7">
        <v>428.9</v>
      </c>
      <c r="CGY15" s="9">
        <f t="shared" ref="CGY15" si="128">CGS15+CGT15+CGU15+CGV15+CGW15+CGX15</f>
        <v>3285.9</v>
      </c>
      <c r="CGZ15" s="2" t="s">
        <v>21</v>
      </c>
      <c r="CHA15" s="2" t="s">
        <v>16</v>
      </c>
      <c r="CHB15" s="5" t="s">
        <v>22</v>
      </c>
      <c r="CHC15" s="2">
        <v>3</v>
      </c>
      <c r="CHD15" s="2" t="s">
        <v>17</v>
      </c>
      <c r="CHE15" s="2" t="s">
        <v>19</v>
      </c>
      <c r="CHF15" s="6">
        <v>41304</v>
      </c>
      <c r="CHG15" s="6">
        <v>41305</v>
      </c>
      <c r="CHH15" s="2" t="s">
        <v>20</v>
      </c>
      <c r="CHI15" s="7">
        <v>1091</v>
      </c>
      <c r="CHJ15" s="8">
        <v>1540</v>
      </c>
      <c r="CHK15" s="8">
        <v>0</v>
      </c>
      <c r="CHL15" s="7">
        <v>226</v>
      </c>
      <c r="CHM15" s="7">
        <v>0</v>
      </c>
      <c r="CHN15" s="7">
        <v>428.9</v>
      </c>
      <c r="CHO15" s="9">
        <f t="shared" ref="CHO15" si="129">CHI15+CHJ15+CHK15+CHL15+CHM15+CHN15</f>
        <v>3285.9</v>
      </c>
      <c r="CHP15" s="2" t="s">
        <v>21</v>
      </c>
      <c r="CHQ15" s="2" t="s">
        <v>16</v>
      </c>
      <c r="CHR15" s="5" t="s">
        <v>22</v>
      </c>
      <c r="CHS15" s="2">
        <v>3</v>
      </c>
      <c r="CHT15" s="2" t="s">
        <v>17</v>
      </c>
      <c r="CHU15" s="2" t="s">
        <v>19</v>
      </c>
      <c r="CHV15" s="6">
        <v>41304</v>
      </c>
      <c r="CHW15" s="6">
        <v>41305</v>
      </c>
      <c r="CHX15" s="2" t="s">
        <v>20</v>
      </c>
      <c r="CHY15" s="7">
        <v>1091</v>
      </c>
      <c r="CHZ15" s="8">
        <v>1540</v>
      </c>
      <c r="CIA15" s="8">
        <v>0</v>
      </c>
      <c r="CIB15" s="7">
        <v>226</v>
      </c>
      <c r="CIC15" s="7">
        <v>0</v>
      </c>
      <c r="CID15" s="7">
        <v>428.9</v>
      </c>
      <c r="CIE15" s="9">
        <f t="shared" ref="CIE15" si="130">CHY15+CHZ15+CIA15+CIB15+CIC15+CID15</f>
        <v>3285.9</v>
      </c>
      <c r="CIF15" s="2" t="s">
        <v>21</v>
      </c>
      <c r="CIG15" s="2" t="s">
        <v>16</v>
      </c>
      <c r="CIH15" s="5" t="s">
        <v>22</v>
      </c>
      <c r="CII15" s="2">
        <v>3</v>
      </c>
      <c r="CIJ15" s="2" t="s">
        <v>17</v>
      </c>
      <c r="CIK15" s="2" t="s">
        <v>19</v>
      </c>
      <c r="CIL15" s="6">
        <v>41304</v>
      </c>
      <c r="CIM15" s="6">
        <v>41305</v>
      </c>
      <c r="CIN15" s="2" t="s">
        <v>20</v>
      </c>
      <c r="CIO15" s="7">
        <v>1091</v>
      </c>
      <c r="CIP15" s="8">
        <v>1540</v>
      </c>
      <c r="CIQ15" s="8">
        <v>0</v>
      </c>
      <c r="CIR15" s="7">
        <v>226</v>
      </c>
      <c r="CIS15" s="7">
        <v>0</v>
      </c>
      <c r="CIT15" s="7">
        <v>428.9</v>
      </c>
      <c r="CIU15" s="9">
        <f t="shared" ref="CIU15" si="131">CIO15+CIP15+CIQ15+CIR15+CIS15+CIT15</f>
        <v>3285.9</v>
      </c>
      <c r="CIV15" s="2" t="s">
        <v>21</v>
      </c>
      <c r="CIW15" s="2" t="s">
        <v>16</v>
      </c>
      <c r="CIX15" s="5" t="s">
        <v>22</v>
      </c>
      <c r="CIY15" s="2">
        <v>3</v>
      </c>
      <c r="CIZ15" s="2" t="s">
        <v>17</v>
      </c>
      <c r="CJA15" s="2" t="s">
        <v>19</v>
      </c>
      <c r="CJB15" s="6">
        <v>41304</v>
      </c>
      <c r="CJC15" s="6">
        <v>41305</v>
      </c>
      <c r="CJD15" s="2" t="s">
        <v>20</v>
      </c>
      <c r="CJE15" s="7">
        <v>1091</v>
      </c>
      <c r="CJF15" s="8">
        <v>1540</v>
      </c>
      <c r="CJG15" s="8">
        <v>0</v>
      </c>
      <c r="CJH15" s="7">
        <v>226</v>
      </c>
      <c r="CJI15" s="7">
        <v>0</v>
      </c>
      <c r="CJJ15" s="7">
        <v>428.9</v>
      </c>
      <c r="CJK15" s="9">
        <f t="shared" ref="CJK15" si="132">CJE15+CJF15+CJG15+CJH15+CJI15+CJJ15</f>
        <v>3285.9</v>
      </c>
      <c r="CJL15" s="2" t="s">
        <v>21</v>
      </c>
      <c r="CJM15" s="2" t="s">
        <v>16</v>
      </c>
      <c r="CJN15" s="5" t="s">
        <v>22</v>
      </c>
      <c r="CJO15" s="2">
        <v>3</v>
      </c>
      <c r="CJP15" s="2" t="s">
        <v>17</v>
      </c>
      <c r="CJQ15" s="2" t="s">
        <v>19</v>
      </c>
      <c r="CJR15" s="6">
        <v>41304</v>
      </c>
      <c r="CJS15" s="6">
        <v>41305</v>
      </c>
      <c r="CJT15" s="2" t="s">
        <v>20</v>
      </c>
      <c r="CJU15" s="7">
        <v>1091</v>
      </c>
      <c r="CJV15" s="8">
        <v>1540</v>
      </c>
      <c r="CJW15" s="8">
        <v>0</v>
      </c>
      <c r="CJX15" s="7">
        <v>226</v>
      </c>
      <c r="CJY15" s="7">
        <v>0</v>
      </c>
      <c r="CJZ15" s="7">
        <v>428.9</v>
      </c>
      <c r="CKA15" s="9">
        <f t="shared" ref="CKA15" si="133">CJU15+CJV15+CJW15+CJX15+CJY15+CJZ15</f>
        <v>3285.9</v>
      </c>
      <c r="CKB15" s="2" t="s">
        <v>21</v>
      </c>
      <c r="CKC15" s="2" t="s">
        <v>16</v>
      </c>
      <c r="CKD15" s="5" t="s">
        <v>22</v>
      </c>
      <c r="CKE15" s="2">
        <v>3</v>
      </c>
      <c r="CKF15" s="2" t="s">
        <v>17</v>
      </c>
      <c r="CKG15" s="2" t="s">
        <v>19</v>
      </c>
      <c r="CKH15" s="6">
        <v>41304</v>
      </c>
      <c r="CKI15" s="6">
        <v>41305</v>
      </c>
      <c r="CKJ15" s="2" t="s">
        <v>20</v>
      </c>
      <c r="CKK15" s="7">
        <v>1091</v>
      </c>
      <c r="CKL15" s="8">
        <v>1540</v>
      </c>
      <c r="CKM15" s="8">
        <v>0</v>
      </c>
      <c r="CKN15" s="7">
        <v>226</v>
      </c>
      <c r="CKO15" s="7">
        <v>0</v>
      </c>
      <c r="CKP15" s="7">
        <v>428.9</v>
      </c>
      <c r="CKQ15" s="9">
        <f t="shared" ref="CKQ15" si="134">CKK15+CKL15+CKM15+CKN15+CKO15+CKP15</f>
        <v>3285.9</v>
      </c>
      <c r="CKR15" s="2" t="s">
        <v>21</v>
      </c>
      <c r="CKS15" s="2" t="s">
        <v>16</v>
      </c>
      <c r="CKT15" s="5" t="s">
        <v>22</v>
      </c>
      <c r="CKU15" s="2">
        <v>3</v>
      </c>
      <c r="CKV15" s="2" t="s">
        <v>17</v>
      </c>
      <c r="CKW15" s="2" t="s">
        <v>19</v>
      </c>
      <c r="CKX15" s="6">
        <v>41304</v>
      </c>
      <c r="CKY15" s="6">
        <v>41305</v>
      </c>
      <c r="CKZ15" s="2" t="s">
        <v>20</v>
      </c>
      <c r="CLA15" s="7">
        <v>1091</v>
      </c>
      <c r="CLB15" s="8">
        <v>1540</v>
      </c>
      <c r="CLC15" s="8">
        <v>0</v>
      </c>
      <c r="CLD15" s="7">
        <v>226</v>
      </c>
      <c r="CLE15" s="7">
        <v>0</v>
      </c>
      <c r="CLF15" s="7">
        <v>428.9</v>
      </c>
      <c r="CLG15" s="9">
        <f t="shared" ref="CLG15" si="135">CLA15+CLB15+CLC15+CLD15+CLE15+CLF15</f>
        <v>3285.9</v>
      </c>
      <c r="CLH15" s="2" t="s">
        <v>21</v>
      </c>
      <c r="CLI15" s="2" t="s">
        <v>16</v>
      </c>
      <c r="CLJ15" s="5" t="s">
        <v>22</v>
      </c>
      <c r="CLK15" s="2">
        <v>3</v>
      </c>
      <c r="CLL15" s="2" t="s">
        <v>17</v>
      </c>
      <c r="CLM15" s="2" t="s">
        <v>19</v>
      </c>
      <c r="CLN15" s="6">
        <v>41304</v>
      </c>
      <c r="CLO15" s="6">
        <v>41305</v>
      </c>
      <c r="CLP15" s="2" t="s">
        <v>20</v>
      </c>
      <c r="CLQ15" s="7">
        <v>1091</v>
      </c>
      <c r="CLR15" s="8">
        <v>1540</v>
      </c>
      <c r="CLS15" s="8">
        <v>0</v>
      </c>
      <c r="CLT15" s="7">
        <v>226</v>
      </c>
      <c r="CLU15" s="7">
        <v>0</v>
      </c>
      <c r="CLV15" s="7">
        <v>428.9</v>
      </c>
      <c r="CLW15" s="9">
        <f t="shared" ref="CLW15" si="136">CLQ15+CLR15+CLS15+CLT15+CLU15+CLV15</f>
        <v>3285.9</v>
      </c>
      <c r="CLX15" s="2" t="s">
        <v>21</v>
      </c>
      <c r="CLY15" s="2" t="s">
        <v>16</v>
      </c>
      <c r="CLZ15" s="5" t="s">
        <v>22</v>
      </c>
      <c r="CMA15" s="2">
        <v>3</v>
      </c>
      <c r="CMB15" s="2" t="s">
        <v>17</v>
      </c>
      <c r="CMC15" s="2" t="s">
        <v>19</v>
      </c>
      <c r="CMD15" s="6">
        <v>41304</v>
      </c>
      <c r="CME15" s="6">
        <v>41305</v>
      </c>
      <c r="CMF15" s="2" t="s">
        <v>20</v>
      </c>
      <c r="CMG15" s="7">
        <v>1091</v>
      </c>
      <c r="CMH15" s="8">
        <v>1540</v>
      </c>
      <c r="CMI15" s="8">
        <v>0</v>
      </c>
      <c r="CMJ15" s="7">
        <v>226</v>
      </c>
      <c r="CMK15" s="7">
        <v>0</v>
      </c>
      <c r="CML15" s="7">
        <v>428.9</v>
      </c>
      <c r="CMM15" s="9">
        <f t="shared" ref="CMM15" si="137">CMG15+CMH15+CMI15+CMJ15+CMK15+CML15</f>
        <v>3285.9</v>
      </c>
      <c r="CMN15" s="2" t="s">
        <v>21</v>
      </c>
      <c r="CMO15" s="2" t="s">
        <v>16</v>
      </c>
      <c r="CMP15" s="5" t="s">
        <v>22</v>
      </c>
      <c r="CMQ15" s="2">
        <v>3</v>
      </c>
      <c r="CMR15" s="2" t="s">
        <v>17</v>
      </c>
      <c r="CMS15" s="2" t="s">
        <v>19</v>
      </c>
      <c r="CMT15" s="6">
        <v>41304</v>
      </c>
      <c r="CMU15" s="6">
        <v>41305</v>
      </c>
      <c r="CMV15" s="2" t="s">
        <v>20</v>
      </c>
      <c r="CMW15" s="7">
        <v>1091</v>
      </c>
      <c r="CMX15" s="8">
        <v>1540</v>
      </c>
      <c r="CMY15" s="8">
        <v>0</v>
      </c>
      <c r="CMZ15" s="7">
        <v>226</v>
      </c>
      <c r="CNA15" s="7">
        <v>0</v>
      </c>
      <c r="CNB15" s="7">
        <v>428.9</v>
      </c>
      <c r="CNC15" s="9">
        <f t="shared" ref="CNC15" si="138">CMW15+CMX15+CMY15+CMZ15+CNA15+CNB15</f>
        <v>3285.9</v>
      </c>
      <c r="CND15" s="2" t="s">
        <v>21</v>
      </c>
      <c r="CNE15" s="2" t="s">
        <v>16</v>
      </c>
      <c r="CNF15" s="5" t="s">
        <v>22</v>
      </c>
      <c r="CNG15" s="2">
        <v>3</v>
      </c>
      <c r="CNH15" s="2" t="s">
        <v>17</v>
      </c>
      <c r="CNI15" s="2" t="s">
        <v>19</v>
      </c>
      <c r="CNJ15" s="6">
        <v>41304</v>
      </c>
      <c r="CNK15" s="6">
        <v>41305</v>
      </c>
      <c r="CNL15" s="2" t="s">
        <v>20</v>
      </c>
      <c r="CNM15" s="7">
        <v>1091</v>
      </c>
      <c r="CNN15" s="8">
        <v>1540</v>
      </c>
      <c r="CNO15" s="8">
        <v>0</v>
      </c>
      <c r="CNP15" s="7">
        <v>226</v>
      </c>
      <c r="CNQ15" s="7">
        <v>0</v>
      </c>
      <c r="CNR15" s="7">
        <v>428.9</v>
      </c>
      <c r="CNS15" s="9">
        <f t="shared" ref="CNS15" si="139">CNM15+CNN15+CNO15+CNP15+CNQ15+CNR15</f>
        <v>3285.9</v>
      </c>
      <c r="CNT15" s="2" t="s">
        <v>21</v>
      </c>
      <c r="CNU15" s="2" t="s">
        <v>16</v>
      </c>
      <c r="CNV15" s="5" t="s">
        <v>22</v>
      </c>
      <c r="CNW15" s="2">
        <v>3</v>
      </c>
      <c r="CNX15" s="2" t="s">
        <v>17</v>
      </c>
      <c r="CNY15" s="2" t="s">
        <v>19</v>
      </c>
      <c r="CNZ15" s="6">
        <v>41304</v>
      </c>
      <c r="COA15" s="6">
        <v>41305</v>
      </c>
      <c r="COB15" s="2" t="s">
        <v>20</v>
      </c>
      <c r="COC15" s="7">
        <v>1091</v>
      </c>
      <c r="COD15" s="8">
        <v>1540</v>
      </c>
      <c r="COE15" s="8">
        <v>0</v>
      </c>
      <c r="COF15" s="7">
        <v>226</v>
      </c>
      <c r="COG15" s="7">
        <v>0</v>
      </c>
      <c r="COH15" s="7">
        <v>428.9</v>
      </c>
      <c r="COI15" s="9">
        <f t="shared" ref="COI15" si="140">COC15+COD15+COE15+COF15+COG15+COH15</f>
        <v>3285.9</v>
      </c>
      <c r="COJ15" s="2" t="s">
        <v>21</v>
      </c>
      <c r="COK15" s="2" t="s">
        <v>16</v>
      </c>
      <c r="COL15" s="5" t="s">
        <v>22</v>
      </c>
      <c r="COM15" s="2">
        <v>3</v>
      </c>
      <c r="CON15" s="2" t="s">
        <v>17</v>
      </c>
      <c r="COO15" s="2" t="s">
        <v>19</v>
      </c>
      <c r="COP15" s="6">
        <v>41304</v>
      </c>
      <c r="COQ15" s="6">
        <v>41305</v>
      </c>
      <c r="COR15" s="2" t="s">
        <v>20</v>
      </c>
      <c r="COS15" s="7">
        <v>1091</v>
      </c>
      <c r="COT15" s="8">
        <v>1540</v>
      </c>
      <c r="COU15" s="8">
        <v>0</v>
      </c>
      <c r="COV15" s="7">
        <v>226</v>
      </c>
      <c r="COW15" s="7">
        <v>0</v>
      </c>
      <c r="COX15" s="7">
        <v>428.9</v>
      </c>
      <c r="COY15" s="9">
        <f t="shared" ref="COY15" si="141">COS15+COT15+COU15+COV15+COW15+COX15</f>
        <v>3285.9</v>
      </c>
      <c r="COZ15" s="2" t="s">
        <v>21</v>
      </c>
      <c r="CPA15" s="2" t="s">
        <v>16</v>
      </c>
      <c r="CPB15" s="5" t="s">
        <v>22</v>
      </c>
      <c r="CPC15" s="2">
        <v>3</v>
      </c>
      <c r="CPD15" s="2" t="s">
        <v>17</v>
      </c>
      <c r="CPE15" s="2" t="s">
        <v>19</v>
      </c>
      <c r="CPF15" s="6">
        <v>41304</v>
      </c>
      <c r="CPG15" s="6">
        <v>41305</v>
      </c>
      <c r="CPH15" s="2" t="s">
        <v>20</v>
      </c>
      <c r="CPI15" s="7">
        <v>1091</v>
      </c>
      <c r="CPJ15" s="8">
        <v>1540</v>
      </c>
      <c r="CPK15" s="8">
        <v>0</v>
      </c>
      <c r="CPL15" s="7">
        <v>226</v>
      </c>
      <c r="CPM15" s="7">
        <v>0</v>
      </c>
      <c r="CPN15" s="7">
        <v>428.9</v>
      </c>
      <c r="CPO15" s="9">
        <f t="shared" ref="CPO15" si="142">CPI15+CPJ15+CPK15+CPL15+CPM15+CPN15</f>
        <v>3285.9</v>
      </c>
      <c r="CPP15" s="2" t="s">
        <v>21</v>
      </c>
      <c r="CPQ15" s="2" t="s">
        <v>16</v>
      </c>
      <c r="CPR15" s="5" t="s">
        <v>22</v>
      </c>
      <c r="CPS15" s="2">
        <v>3</v>
      </c>
      <c r="CPT15" s="2" t="s">
        <v>17</v>
      </c>
      <c r="CPU15" s="2" t="s">
        <v>19</v>
      </c>
      <c r="CPV15" s="6">
        <v>41304</v>
      </c>
      <c r="CPW15" s="6">
        <v>41305</v>
      </c>
      <c r="CPX15" s="2" t="s">
        <v>20</v>
      </c>
      <c r="CPY15" s="7">
        <v>1091</v>
      </c>
      <c r="CPZ15" s="8">
        <v>1540</v>
      </c>
      <c r="CQA15" s="8">
        <v>0</v>
      </c>
      <c r="CQB15" s="7">
        <v>226</v>
      </c>
      <c r="CQC15" s="7">
        <v>0</v>
      </c>
      <c r="CQD15" s="7">
        <v>428.9</v>
      </c>
      <c r="CQE15" s="9">
        <f t="shared" ref="CQE15" si="143">CPY15+CPZ15+CQA15+CQB15+CQC15+CQD15</f>
        <v>3285.9</v>
      </c>
      <c r="CQF15" s="2" t="s">
        <v>21</v>
      </c>
      <c r="CQG15" s="2" t="s">
        <v>16</v>
      </c>
      <c r="CQH15" s="5" t="s">
        <v>22</v>
      </c>
      <c r="CQI15" s="2">
        <v>3</v>
      </c>
      <c r="CQJ15" s="2" t="s">
        <v>17</v>
      </c>
      <c r="CQK15" s="2" t="s">
        <v>19</v>
      </c>
      <c r="CQL15" s="6">
        <v>41304</v>
      </c>
      <c r="CQM15" s="6">
        <v>41305</v>
      </c>
      <c r="CQN15" s="2" t="s">
        <v>20</v>
      </c>
      <c r="CQO15" s="7">
        <v>1091</v>
      </c>
      <c r="CQP15" s="8">
        <v>1540</v>
      </c>
      <c r="CQQ15" s="8">
        <v>0</v>
      </c>
      <c r="CQR15" s="7">
        <v>226</v>
      </c>
      <c r="CQS15" s="7">
        <v>0</v>
      </c>
      <c r="CQT15" s="7">
        <v>428.9</v>
      </c>
      <c r="CQU15" s="9">
        <f t="shared" ref="CQU15" si="144">CQO15+CQP15+CQQ15+CQR15+CQS15+CQT15</f>
        <v>3285.9</v>
      </c>
      <c r="CQV15" s="2" t="s">
        <v>21</v>
      </c>
      <c r="CQW15" s="2" t="s">
        <v>16</v>
      </c>
      <c r="CQX15" s="5" t="s">
        <v>22</v>
      </c>
      <c r="CQY15" s="2">
        <v>3</v>
      </c>
      <c r="CQZ15" s="2" t="s">
        <v>17</v>
      </c>
      <c r="CRA15" s="2" t="s">
        <v>19</v>
      </c>
      <c r="CRB15" s="6">
        <v>41304</v>
      </c>
      <c r="CRC15" s="6">
        <v>41305</v>
      </c>
      <c r="CRD15" s="2" t="s">
        <v>20</v>
      </c>
      <c r="CRE15" s="7">
        <v>1091</v>
      </c>
      <c r="CRF15" s="8">
        <v>1540</v>
      </c>
      <c r="CRG15" s="8">
        <v>0</v>
      </c>
      <c r="CRH15" s="7">
        <v>226</v>
      </c>
      <c r="CRI15" s="7">
        <v>0</v>
      </c>
      <c r="CRJ15" s="7">
        <v>428.9</v>
      </c>
      <c r="CRK15" s="9">
        <f t="shared" ref="CRK15" si="145">CRE15+CRF15+CRG15+CRH15+CRI15+CRJ15</f>
        <v>3285.9</v>
      </c>
      <c r="CRL15" s="2" t="s">
        <v>21</v>
      </c>
      <c r="CRM15" s="2" t="s">
        <v>16</v>
      </c>
      <c r="CRN15" s="5" t="s">
        <v>22</v>
      </c>
      <c r="CRO15" s="2">
        <v>3</v>
      </c>
      <c r="CRP15" s="2" t="s">
        <v>17</v>
      </c>
      <c r="CRQ15" s="2" t="s">
        <v>19</v>
      </c>
      <c r="CRR15" s="6">
        <v>41304</v>
      </c>
      <c r="CRS15" s="6">
        <v>41305</v>
      </c>
      <c r="CRT15" s="2" t="s">
        <v>20</v>
      </c>
      <c r="CRU15" s="7">
        <v>1091</v>
      </c>
      <c r="CRV15" s="8">
        <v>1540</v>
      </c>
      <c r="CRW15" s="8">
        <v>0</v>
      </c>
      <c r="CRX15" s="7">
        <v>226</v>
      </c>
      <c r="CRY15" s="7">
        <v>0</v>
      </c>
      <c r="CRZ15" s="7">
        <v>428.9</v>
      </c>
      <c r="CSA15" s="9">
        <f t="shared" ref="CSA15" si="146">CRU15+CRV15+CRW15+CRX15+CRY15+CRZ15</f>
        <v>3285.9</v>
      </c>
      <c r="CSB15" s="2" t="s">
        <v>21</v>
      </c>
      <c r="CSC15" s="2" t="s">
        <v>16</v>
      </c>
      <c r="CSD15" s="5" t="s">
        <v>22</v>
      </c>
      <c r="CSE15" s="2">
        <v>3</v>
      </c>
      <c r="CSF15" s="2" t="s">
        <v>17</v>
      </c>
      <c r="CSG15" s="2" t="s">
        <v>19</v>
      </c>
      <c r="CSH15" s="6">
        <v>41304</v>
      </c>
      <c r="CSI15" s="6">
        <v>41305</v>
      </c>
      <c r="CSJ15" s="2" t="s">
        <v>20</v>
      </c>
      <c r="CSK15" s="7">
        <v>1091</v>
      </c>
      <c r="CSL15" s="8">
        <v>1540</v>
      </c>
      <c r="CSM15" s="8">
        <v>0</v>
      </c>
      <c r="CSN15" s="7">
        <v>226</v>
      </c>
      <c r="CSO15" s="7">
        <v>0</v>
      </c>
      <c r="CSP15" s="7">
        <v>428.9</v>
      </c>
      <c r="CSQ15" s="9">
        <f t="shared" ref="CSQ15" si="147">CSK15+CSL15+CSM15+CSN15+CSO15+CSP15</f>
        <v>3285.9</v>
      </c>
      <c r="CSR15" s="2" t="s">
        <v>21</v>
      </c>
      <c r="CSS15" s="2" t="s">
        <v>16</v>
      </c>
      <c r="CST15" s="5" t="s">
        <v>22</v>
      </c>
      <c r="CSU15" s="2">
        <v>3</v>
      </c>
      <c r="CSV15" s="2" t="s">
        <v>17</v>
      </c>
      <c r="CSW15" s="2" t="s">
        <v>19</v>
      </c>
      <c r="CSX15" s="6">
        <v>41304</v>
      </c>
      <c r="CSY15" s="6">
        <v>41305</v>
      </c>
      <c r="CSZ15" s="2" t="s">
        <v>20</v>
      </c>
      <c r="CTA15" s="7">
        <v>1091</v>
      </c>
      <c r="CTB15" s="8">
        <v>1540</v>
      </c>
      <c r="CTC15" s="8">
        <v>0</v>
      </c>
      <c r="CTD15" s="7">
        <v>226</v>
      </c>
      <c r="CTE15" s="7">
        <v>0</v>
      </c>
      <c r="CTF15" s="7">
        <v>428.9</v>
      </c>
      <c r="CTG15" s="9">
        <f t="shared" ref="CTG15" si="148">CTA15+CTB15+CTC15+CTD15+CTE15+CTF15</f>
        <v>3285.9</v>
      </c>
      <c r="CTH15" s="2" t="s">
        <v>21</v>
      </c>
      <c r="CTI15" s="2" t="s">
        <v>16</v>
      </c>
      <c r="CTJ15" s="5" t="s">
        <v>22</v>
      </c>
      <c r="CTK15" s="2">
        <v>3</v>
      </c>
      <c r="CTL15" s="2" t="s">
        <v>17</v>
      </c>
      <c r="CTM15" s="2" t="s">
        <v>19</v>
      </c>
      <c r="CTN15" s="6">
        <v>41304</v>
      </c>
      <c r="CTO15" s="6">
        <v>41305</v>
      </c>
      <c r="CTP15" s="2" t="s">
        <v>20</v>
      </c>
      <c r="CTQ15" s="7">
        <v>1091</v>
      </c>
      <c r="CTR15" s="8">
        <v>1540</v>
      </c>
      <c r="CTS15" s="8">
        <v>0</v>
      </c>
      <c r="CTT15" s="7">
        <v>226</v>
      </c>
      <c r="CTU15" s="7">
        <v>0</v>
      </c>
      <c r="CTV15" s="7">
        <v>428.9</v>
      </c>
      <c r="CTW15" s="9">
        <f t="shared" ref="CTW15" si="149">CTQ15+CTR15+CTS15+CTT15+CTU15+CTV15</f>
        <v>3285.9</v>
      </c>
      <c r="CTX15" s="2" t="s">
        <v>21</v>
      </c>
      <c r="CTY15" s="2" t="s">
        <v>16</v>
      </c>
      <c r="CTZ15" s="5" t="s">
        <v>22</v>
      </c>
      <c r="CUA15" s="2">
        <v>3</v>
      </c>
      <c r="CUB15" s="2" t="s">
        <v>17</v>
      </c>
      <c r="CUC15" s="2" t="s">
        <v>19</v>
      </c>
      <c r="CUD15" s="6">
        <v>41304</v>
      </c>
      <c r="CUE15" s="6">
        <v>41305</v>
      </c>
      <c r="CUF15" s="2" t="s">
        <v>20</v>
      </c>
      <c r="CUG15" s="7">
        <v>1091</v>
      </c>
      <c r="CUH15" s="8">
        <v>1540</v>
      </c>
      <c r="CUI15" s="8">
        <v>0</v>
      </c>
      <c r="CUJ15" s="7">
        <v>226</v>
      </c>
      <c r="CUK15" s="7">
        <v>0</v>
      </c>
      <c r="CUL15" s="7">
        <v>428.9</v>
      </c>
      <c r="CUM15" s="9">
        <f t="shared" ref="CUM15" si="150">CUG15+CUH15+CUI15+CUJ15+CUK15+CUL15</f>
        <v>3285.9</v>
      </c>
      <c r="CUN15" s="2" t="s">
        <v>21</v>
      </c>
      <c r="CUO15" s="2" t="s">
        <v>16</v>
      </c>
      <c r="CUP15" s="5" t="s">
        <v>22</v>
      </c>
      <c r="CUQ15" s="2">
        <v>3</v>
      </c>
      <c r="CUR15" s="2" t="s">
        <v>17</v>
      </c>
      <c r="CUS15" s="2" t="s">
        <v>19</v>
      </c>
      <c r="CUT15" s="6">
        <v>41304</v>
      </c>
      <c r="CUU15" s="6">
        <v>41305</v>
      </c>
      <c r="CUV15" s="2" t="s">
        <v>20</v>
      </c>
      <c r="CUW15" s="7">
        <v>1091</v>
      </c>
      <c r="CUX15" s="8">
        <v>1540</v>
      </c>
      <c r="CUY15" s="8">
        <v>0</v>
      </c>
      <c r="CUZ15" s="7">
        <v>226</v>
      </c>
      <c r="CVA15" s="7">
        <v>0</v>
      </c>
      <c r="CVB15" s="7">
        <v>428.9</v>
      </c>
      <c r="CVC15" s="9">
        <f t="shared" ref="CVC15" si="151">CUW15+CUX15+CUY15+CUZ15+CVA15+CVB15</f>
        <v>3285.9</v>
      </c>
      <c r="CVD15" s="2" t="s">
        <v>21</v>
      </c>
      <c r="CVE15" s="2" t="s">
        <v>16</v>
      </c>
      <c r="CVF15" s="5" t="s">
        <v>22</v>
      </c>
      <c r="CVG15" s="2">
        <v>3</v>
      </c>
      <c r="CVH15" s="2" t="s">
        <v>17</v>
      </c>
      <c r="CVI15" s="2" t="s">
        <v>19</v>
      </c>
      <c r="CVJ15" s="6">
        <v>41304</v>
      </c>
      <c r="CVK15" s="6">
        <v>41305</v>
      </c>
      <c r="CVL15" s="2" t="s">
        <v>20</v>
      </c>
      <c r="CVM15" s="7">
        <v>1091</v>
      </c>
      <c r="CVN15" s="8">
        <v>1540</v>
      </c>
      <c r="CVO15" s="8">
        <v>0</v>
      </c>
      <c r="CVP15" s="7">
        <v>226</v>
      </c>
      <c r="CVQ15" s="7">
        <v>0</v>
      </c>
      <c r="CVR15" s="7">
        <v>428.9</v>
      </c>
      <c r="CVS15" s="9">
        <f t="shared" ref="CVS15" si="152">CVM15+CVN15+CVO15+CVP15+CVQ15+CVR15</f>
        <v>3285.9</v>
      </c>
      <c r="CVT15" s="2" t="s">
        <v>21</v>
      </c>
      <c r="CVU15" s="2" t="s">
        <v>16</v>
      </c>
      <c r="CVV15" s="5" t="s">
        <v>22</v>
      </c>
      <c r="CVW15" s="2">
        <v>3</v>
      </c>
      <c r="CVX15" s="2" t="s">
        <v>17</v>
      </c>
      <c r="CVY15" s="2" t="s">
        <v>19</v>
      </c>
      <c r="CVZ15" s="6">
        <v>41304</v>
      </c>
      <c r="CWA15" s="6">
        <v>41305</v>
      </c>
      <c r="CWB15" s="2" t="s">
        <v>20</v>
      </c>
      <c r="CWC15" s="7">
        <v>1091</v>
      </c>
      <c r="CWD15" s="8">
        <v>1540</v>
      </c>
      <c r="CWE15" s="8">
        <v>0</v>
      </c>
      <c r="CWF15" s="7">
        <v>226</v>
      </c>
      <c r="CWG15" s="7">
        <v>0</v>
      </c>
      <c r="CWH15" s="7">
        <v>428.9</v>
      </c>
      <c r="CWI15" s="9">
        <f t="shared" ref="CWI15" si="153">CWC15+CWD15+CWE15+CWF15+CWG15+CWH15</f>
        <v>3285.9</v>
      </c>
      <c r="CWJ15" s="2" t="s">
        <v>21</v>
      </c>
      <c r="CWK15" s="2" t="s">
        <v>16</v>
      </c>
      <c r="CWL15" s="5" t="s">
        <v>22</v>
      </c>
      <c r="CWM15" s="2">
        <v>3</v>
      </c>
      <c r="CWN15" s="2" t="s">
        <v>17</v>
      </c>
      <c r="CWO15" s="2" t="s">
        <v>19</v>
      </c>
      <c r="CWP15" s="6">
        <v>41304</v>
      </c>
      <c r="CWQ15" s="6">
        <v>41305</v>
      </c>
      <c r="CWR15" s="2" t="s">
        <v>20</v>
      </c>
      <c r="CWS15" s="7">
        <v>1091</v>
      </c>
      <c r="CWT15" s="8">
        <v>1540</v>
      </c>
      <c r="CWU15" s="8">
        <v>0</v>
      </c>
      <c r="CWV15" s="7">
        <v>226</v>
      </c>
      <c r="CWW15" s="7">
        <v>0</v>
      </c>
      <c r="CWX15" s="7">
        <v>428.9</v>
      </c>
      <c r="CWY15" s="9">
        <f t="shared" ref="CWY15" si="154">CWS15+CWT15+CWU15+CWV15+CWW15+CWX15</f>
        <v>3285.9</v>
      </c>
      <c r="CWZ15" s="2" t="s">
        <v>21</v>
      </c>
      <c r="CXA15" s="2" t="s">
        <v>16</v>
      </c>
      <c r="CXB15" s="5" t="s">
        <v>22</v>
      </c>
      <c r="CXC15" s="2">
        <v>3</v>
      </c>
      <c r="CXD15" s="2" t="s">
        <v>17</v>
      </c>
      <c r="CXE15" s="2" t="s">
        <v>19</v>
      </c>
      <c r="CXF15" s="6">
        <v>41304</v>
      </c>
      <c r="CXG15" s="6">
        <v>41305</v>
      </c>
      <c r="CXH15" s="2" t="s">
        <v>20</v>
      </c>
      <c r="CXI15" s="7">
        <v>1091</v>
      </c>
      <c r="CXJ15" s="8">
        <v>1540</v>
      </c>
      <c r="CXK15" s="8">
        <v>0</v>
      </c>
      <c r="CXL15" s="7">
        <v>226</v>
      </c>
      <c r="CXM15" s="7">
        <v>0</v>
      </c>
      <c r="CXN15" s="7">
        <v>428.9</v>
      </c>
      <c r="CXO15" s="9">
        <f t="shared" ref="CXO15" si="155">CXI15+CXJ15+CXK15+CXL15+CXM15+CXN15</f>
        <v>3285.9</v>
      </c>
      <c r="CXP15" s="2" t="s">
        <v>21</v>
      </c>
      <c r="CXQ15" s="2" t="s">
        <v>16</v>
      </c>
      <c r="CXR15" s="5" t="s">
        <v>22</v>
      </c>
      <c r="CXS15" s="2">
        <v>3</v>
      </c>
      <c r="CXT15" s="2" t="s">
        <v>17</v>
      </c>
      <c r="CXU15" s="2" t="s">
        <v>19</v>
      </c>
      <c r="CXV15" s="6">
        <v>41304</v>
      </c>
      <c r="CXW15" s="6">
        <v>41305</v>
      </c>
      <c r="CXX15" s="2" t="s">
        <v>20</v>
      </c>
      <c r="CXY15" s="7">
        <v>1091</v>
      </c>
      <c r="CXZ15" s="8">
        <v>1540</v>
      </c>
      <c r="CYA15" s="8">
        <v>0</v>
      </c>
      <c r="CYB15" s="7">
        <v>226</v>
      </c>
      <c r="CYC15" s="7">
        <v>0</v>
      </c>
      <c r="CYD15" s="7">
        <v>428.9</v>
      </c>
      <c r="CYE15" s="9">
        <f t="shared" ref="CYE15" si="156">CXY15+CXZ15+CYA15+CYB15+CYC15+CYD15</f>
        <v>3285.9</v>
      </c>
      <c r="CYF15" s="2" t="s">
        <v>21</v>
      </c>
      <c r="CYG15" s="2" t="s">
        <v>16</v>
      </c>
      <c r="CYH15" s="5" t="s">
        <v>22</v>
      </c>
      <c r="CYI15" s="2">
        <v>3</v>
      </c>
      <c r="CYJ15" s="2" t="s">
        <v>17</v>
      </c>
      <c r="CYK15" s="2" t="s">
        <v>19</v>
      </c>
      <c r="CYL15" s="6">
        <v>41304</v>
      </c>
      <c r="CYM15" s="6">
        <v>41305</v>
      </c>
      <c r="CYN15" s="2" t="s">
        <v>20</v>
      </c>
      <c r="CYO15" s="7">
        <v>1091</v>
      </c>
      <c r="CYP15" s="8">
        <v>1540</v>
      </c>
      <c r="CYQ15" s="8">
        <v>0</v>
      </c>
      <c r="CYR15" s="7">
        <v>226</v>
      </c>
      <c r="CYS15" s="7">
        <v>0</v>
      </c>
      <c r="CYT15" s="7">
        <v>428.9</v>
      </c>
      <c r="CYU15" s="9">
        <f t="shared" ref="CYU15" si="157">CYO15+CYP15+CYQ15+CYR15+CYS15+CYT15</f>
        <v>3285.9</v>
      </c>
      <c r="CYV15" s="2" t="s">
        <v>21</v>
      </c>
      <c r="CYW15" s="2" t="s">
        <v>16</v>
      </c>
      <c r="CYX15" s="5" t="s">
        <v>22</v>
      </c>
      <c r="CYY15" s="2">
        <v>3</v>
      </c>
      <c r="CYZ15" s="2" t="s">
        <v>17</v>
      </c>
      <c r="CZA15" s="2" t="s">
        <v>19</v>
      </c>
      <c r="CZB15" s="6">
        <v>41304</v>
      </c>
      <c r="CZC15" s="6">
        <v>41305</v>
      </c>
      <c r="CZD15" s="2" t="s">
        <v>20</v>
      </c>
      <c r="CZE15" s="7">
        <v>1091</v>
      </c>
      <c r="CZF15" s="8">
        <v>1540</v>
      </c>
      <c r="CZG15" s="8">
        <v>0</v>
      </c>
      <c r="CZH15" s="7">
        <v>226</v>
      </c>
      <c r="CZI15" s="7">
        <v>0</v>
      </c>
      <c r="CZJ15" s="7">
        <v>428.9</v>
      </c>
      <c r="CZK15" s="9">
        <f t="shared" ref="CZK15" si="158">CZE15+CZF15+CZG15+CZH15+CZI15+CZJ15</f>
        <v>3285.9</v>
      </c>
      <c r="CZL15" s="2" t="s">
        <v>21</v>
      </c>
      <c r="CZM15" s="2" t="s">
        <v>16</v>
      </c>
      <c r="CZN15" s="5" t="s">
        <v>22</v>
      </c>
      <c r="CZO15" s="2">
        <v>3</v>
      </c>
      <c r="CZP15" s="2" t="s">
        <v>17</v>
      </c>
      <c r="CZQ15" s="2" t="s">
        <v>19</v>
      </c>
      <c r="CZR15" s="6">
        <v>41304</v>
      </c>
      <c r="CZS15" s="6">
        <v>41305</v>
      </c>
      <c r="CZT15" s="2" t="s">
        <v>20</v>
      </c>
      <c r="CZU15" s="7">
        <v>1091</v>
      </c>
      <c r="CZV15" s="8">
        <v>1540</v>
      </c>
      <c r="CZW15" s="8">
        <v>0</v>
      </c>
      <c r="CZX15" s="7">
        <v>226</v>
      </c>
      <c r="CZY15" s="7">
        <v>0</v>
      </c>
      <c r="CZZ15" s="7">
        <v>428.9</v>
      </c>
      <c r="DAA15" s="9">
        <f t="shared" ref="DAA15" si="159">CZU15+CZV15+CZW15+CZX15+CZY15+CZZ15</f>
        <v>3285.9</v>
      </c>
      <c r="DAB15" s="2" t="s">
        <v>21</v>
      </c>
      <c r="DAC15" s="2" t="s">
        <v>16</v>
      </c>
      <c r="DAD15" s="5" t="s">
        <v>22</v>
      </c>
      <c r="DAE15" s="2">
        <v>3</v>
      </c>
      <c r="DAF15" s="2" t="s">
        <v>17</v>
      </c>
      <c r="DAG15" s="2" t="s">
        <v>19</v>
      </c>
      <c r="DAH15" s="6">
        <v>41304</v>
      </c>
      <c r="DAI15" s="6">
        <v>41305</v>
      </c>
      <c r="DAJ15" s="2" t="s">
        <v>20</v>
      </c>
      <c r="DAK15" s="7">
        <v>1091</v>
      </c>
      <c r="DAL15" s="8">
        <v>1540</v>
      </c>
      <c r="DAM15" s="8">
        <v>0</v>
      </c>
      <c r="DAN15" s="7">
        <v>226</v>
      </c>
      <c r="DAO15" s="7">
        <v>0</v>
      </c>
      <c r="DAP15" s="7">
        <v>428.9</v>
      </c>
      <c r="DAQ15" s="9">
        <f t="shared" ref="DAQ15" si="160">DAK15+DAL15+DAM15+DAN15+DAO15+DAP15</f>
        <v>3285.9</v>
      </c>
      <c r="DAR15" s="2" t="s">
        <v>21</v>
      </c>
      <c r="DAS15" s="2" t="s">
        <v>16</v>
      </c>
      <c r="DAT15" s="5" t="s">
        <v>22</v>
      </c>
      <c r="DAU15" s="2">
        <v>3</v>
      </c>
      <c r="DAV15" s="2" t="s">
        <v>17</v>
      </c>
      <c r="DAW15" s="2" t="s">
        <v>19</v>
      </c>
      <c r="DAX15" s="6">
        <v>41304</v>
      </c>
      <c r="DAY15" s="6">
        <v>41305</v>
      </c>
      <c r="DAZ15" s="2" t="s">
        <v>20</v>
      </c>
      <c r="DBA15" s="7">
        <v>1091</v>
      </c>
      <c r="DBB15" s="8">
        <v>1540</v>
      </c>
      <c r="DBC15" s="8">
        <v>0</v>
      </c>
      <c r="DBD15" s="7">
        <v>226</v>
      </c>
      <c r="DBE15" s="7">
        <v>0</v>
      </c>
      <c r="DBF15" s="7">
        <v>428.9</v>
      </c>
      <c r="DBG15" s="9">
        <f t="shared" ref="DBG15" si="161">DBA15+DBB15+DBC15+DBD15+DBE15+DBF15</f>
        <v>3285.9</v>
      </c>
      <c r="DBH15" s="2" t="s">
        <v>21</v>
      </c>
      <c r="DBI15" s="2" t="s">
        <v>16</v>
      </c>
      <c r="DBJ15" s="5" t="s">
        <v>22</v>
      </c>
      <c r="DBK15" s="2">
        <v>3</v>
      </c>
      <c r="DBL15" s="2" t="s">
        <v>17</v>
      </c>
      <c r="DBM15" s="2" t="s">
        <v>19</v>
      </c>
      <c r="DBN15" s="6">
        <v>41304</v>
      </c>
      <c r="DBO15" s="6">
        <v>41305</v>
      </c>
      <c r="DBP15" s="2" t="s">
        <v>20</v>
      </c>
      <c r="DBQ15" s="7">
        <v>1091</v>
      </c>
      <c r="DBR15" s="8">
        <v>1540</v>
      </c>
      <c r="DBS15" s="8">
        <v>0</v>
      </c>
      <c r="DBT15" s="7">
        <v>226</v>
      </c>
      <c r="DBU15" s="7">
        <v>0</v>
      </c>
      <c r="DBV15" s="7">
        <v>428.9</v>
      </c>
      <c r="DBW15" s="9">
        <f t="shared" ref="DBW15" si="162">DBQ15+DBR15+DBS15+DBT15+DBU15+DBV15</f>
        <v>3285.9</v>
      </c>
      <c r="DBX15" s="2" t="s">
        <v>21</v>
      </c>
      <c r="DBY15" s="2" t="s">
        <v>16</v>
      </c>
      <c r="DBZ15" s="5" t="s">
        <v>22</v>
      </c>
      <c r="DCA15" s="2">
        <v>3</v>
      </c>
      <c r="DCB15" s="2" t="s">
        <v>17</v>
      </c>
      <c r="DCC15" s="2" t="s">
        <v>19</v>
      </c>
      <c r="DCD15" s="6">
        <v>41304</v>
      </c>
      <c r="DCE15" s="6">
        <v>41305</v>
      </c>
      <c r="DCF15" s="2" t="s">
        <v>20</v>
      </c>
      <c r="DCG15" s="7">
        <v>1091</v>
      </c>
      <c r="DCH15" s="8">
        <v>1540</v>
      </c>
      <c r="DCI15" s="8">
        <v>0</v>
      </c>
      <c r="DCJ15" s="7">
        <v>226</v>
      </c>
      <c r="DCK15" s="7">
        <v>0</v>
      </c>
      <c r="DCL15" s="7">
        <v>428.9</v>
      </c>
      <c r="DCM15" s="9">
        <f t="shared" ref="DCM15" si="163">DCG15+DCH15+DCI15+DCJ15+DCK15+DCL15</f>
        <v>3285.9</v>
      </c>
      <c r="DCN15" s="2" t="s">
        <v>21</v>
      </c>
      <c r="DCO15" s="2" t="s">
        <v>16</v>
      </c>
      <c r="DCP15" s="5" t="s">
        <v>22</v>
      </c>
      <c r="DCQ15" s="2">
        <v>3</v>
      </c>
      <c r="DCR15" s="2" t="s">
        <v>17</v>
      </c>
      <c r="DCS15" s="2" t="s">
        <v>19</v>
      </c>
      <c r="DCT15" s="6">
        <v>41304</v>
      </c>
      <c r="DCU15" s="6">
        <v>41305</v>
      </c>
      <c r="DCV15" s="2" t="s">
        <v>20</v>
      </c>
      <c r="DCW15" s="7">
        <v>1091</v>
      </c>
      <c r="DCX15" s="8">
        <v>1540</v>
      </c>
      <c r="DCY15" s="8">
        <v>0</v>
      </c>
      <c r="DCZ15" s="7">
        <v>226</v>
      </c>
      <c r="DDA15" s="7">
        <v>0</v>
      </c>
      <c r="DDB15" s="7">
        <v>428.9</v>
      </c>
      <c r="DDC15" s="9">
        <f t="shared" ref="DDC15" si="164">DCW15+DCX15+DCY15+DCZ15+DDA15+DDB15</f>
        <v>3285.9</v>
      </c>
      <c r="DDD15" s="2" t="s">
        <v>21</v>
      </c>
      <c r="DDE15" s="2" t="s">
        <v>16</v>
      </c>
      <c r="DDF15" s="5" t="s">
        <v>22</v>
      </c>
      <c r="DDG15" s="2">
        <v>3</v>
      </c>
      <c r="DDH15" s="2" t="s">
        <v>17</v>
      </c>
      <c r="DDI15" s="2" t="s">
        <v>19</v>
      </c>
      <c r="DDJ15" s="6">
        <v>41304</v>
      </c>
      <c r="DDK15" s="6">
        <v>41305</v>
      </c>
      <c r="DDL15" s="2" t="s">
        <v>20</v>
      </c>
      <c r="DDM15" s="7">
        <v>1091</v>
      </c>
      <c r="DDN15" s="8">
        <v>1540</v>
      </c>
      <c r="DDO15" s="8">
        <v>0</v>
      </c>
      <c r="DDP15" s="7">
        <v>226</v>
      </c>
      <c r="DDQ15" s="7">
        <v>0</v>
      </c>
      <c r="DDR15" s="7">
        <v>428.9</v>
      </c>
      <c r="DDS15" s="9">
        <f t="shared" ref="DDS15" si="165">DDM15+DDN15+DDO15+DDP15+DDQ15+DDR15</f>
        <v>3285.9</v>
      </c>
      <c r="DDT15" s="2" t="s">
        <v>21</v>
      </c>
      <c r="DDU15" s="2" t="s">
        <v>16</v>
      </c>
      <c r="DDV15" s="5" t="s">
        <v>22</v>
      </c>
      <c r="DDW15" s="2">
        <v>3</v>
      </c>
      <c r="DDX15" s="2" t="s">
        <v>17</v>
      </c>
      <c r="DDY15" s="2" t="s">
        <v>19</v>
      </c>
      <c r="DDZ15" s="6">
        <v>41304</v>
      </c>
      <c r="DEA15" s="6">
        <v>41305</v>
      </c>
      <c r="DEB15" s="2" t="s">
        <v>20</v>
      </c>
      <c r="DEC15" s="7">
        <v>1091</v>
      </c>
      <c r="DED15" s="8">
        <v>1540</v>
      </c>
      <c r="DEE15" s="8">
        <v>0</v>
      </c>
      <c r="DEF15" s="7">
        <v>226</v>
      </c>
      <c r="DEG15" s="7">
        <v>0</v>
      </c>
      <c r="DEH15" s="7">
        <v>428.9</v>
      </c>
      <c r="DEI15" s="9">
        <f t="shared" ref="DEI15" si="166">DEC15+DED15+DEE15+DEF15+DEG15+DEH15</f>
        <v>3285.9</v>
      </c>
      <c r="DEJ15" s="2" t="s">
        <v>21</v>
      </c>
      <c r="DEK15" s="2" t="s">
        <v>16</v>
      </c>
      <c r="DEL15" s="5" t="s">
        <v>22</v>
      </c>
      <c r="DEM15" s="2">
        <v>3</v>
      </c>
      <c r="DEN15" s="2" t="s">
        <v>17</v>
      </c>
      <c r="DEO15" s="2" t="s">
        <v>19</v>
      </c>
      <c r="DEP15" s="6">
        <v>41304</v>
      </c>
      <c r="DEQ15" s="6">
        <v>41305</v>
      </c>
      <c r="DER15" s="2" t="s">
        <v>20</v>
      </c>
      <c r="DES15" s="7">
        <v>1091</v>
      </c>
      <c r="DET15" s="8">
        <v>1540</v>
      </c>
      <c r="DEU15" s="8">
        <v>0</v>
      </c>
      <c r="DEV15" s="7">
        <v>226</v>
      </c>
      <c r="DEW15" s="7">
        <v>0</v>
      </c>
      <c r="DEX15" s="7">
        <v>428.9</v>
      </c>
      <c r="DEY15" s="9">
        <f t="shared" ref="DEY15" si="167">DES15+DET15+DEU15+DEV15+DEW15+DEX15</f>
        <v>3285.9</v>
      </c>
      <c r="DEZ15" s="2" t="s">
        <v>21</v>
      </c>
      <c r="DFA15" s="2" t="s">
        <v>16</v>
      </c>
      <c r="DFB15" s="5" t="s">
        <v>22</v>
      </c>
      <c r="DFC15" s="2">
        <v>3</v>
      </c>
      <c r="DFD15" s="2" t="s">
        <v>17</v>
      </c>
      <c r="DFE15" s="2" t="s">
        <v>19</v>
      </c>
      <c r="DFF15" s="6">
        <v>41304</v>
      </c>
      <c r="DFG15" s="6">
        <v>41305</v>
      </c>
      <c r="DFH15" s="2" t="s">
        <v>20</v>
      </c>
      <c r="DFI15" s="7">
        <v>1091</v>
      </c>
      <c r="DFJ15" s="8">
        <v>1540</v>
      </c>
      <c r="DFK15" s="8">
        <v>0</v>
      </c>
      <c r="DFL15" s="7">
        <v>226</v>
      </c>
      <c r="DFM15" s="7">
        <v>0</v>
      </c>
      <c r="DFN15" s="7">
        <v>428.9</v>
      </c>
      <c r="DFO15" s="9">
        <f t="shared" ref="DFO15" si="168">DFI15+DFJ15+DFK15+DFL15+DFM15+DFN15</f>
        <v>3285.9</v>
      </c>
      <c r="DFP15" s="2" t="s">
        <v>21</v>
      </c>
      <c r="DFQ15" s="2" t="s">
        <v>16</v>
      </c>
      <c r="DFR15" s="5" t="s">
        <v>22</v>
      </c>
      <c r="DFS15" s="2">
        <v>3</v>
      </c>
      <c r="DFT15" s="2" t="s">
        <v>17</v>
      </c>
      <c r="DFU15" s="2" t="s">
        <v>19</v>
      </c>
      <c r="DFV15" s="6">
        <v>41304</v>
      </c>
      <c r="DFW15" s="6">
        <v>41305</v>
      </c>
      <c r="DFX15" s="2" t="s">
        <v>20</v>
      </c>
      <c r="DFY15" s="7">
        <v>1091</v>
      </c>
      <c r="DFZ15" s="8">
        <v>1540</v>
      </c>
      <c r="DGA15" s="8">
        <v>0</v>
      </c>
      <c r="DGB15" s="7">
        <v>226</v>
      </c>
      <c r="DGC15" s="7">
        <v>0</v>
      </c>
      <c r="DGD15" s="7">
        <v>428.9</v>
      </c>
      <c r="DGE15" s="9">
        <f t="shared" ref="DGE15" si="169">DFY15+DFZ15+DGA15+DGB15+DGC15+DGD15</f>
        <v>3285.9</v>
      </c>
      <c r="DGF15" s="2" t="s">
        <v>21</v>
      </c>
      <c r="DGG15" s="2" t="s">
        <v>16</v>
      </c>
      <c r="DGH15" s="5" t="s">
        <v>22</v>
      </c>
      <c r="DGI15" s="2">
        <v>3</v>
      </c>
      <c r="DGJ15" s="2" t="s">
        <v>17</v>
      </c>
      <c r="DGK15" s="2" t="s">
        <v>19</v>
      </c>
      <c r="DGL15" s="6">
        <v>41304</v>
      </c>
      <c r="DGM15" s="6">
        <v>41305</v>
      </c>
      <c r="DGN15" s="2" t="s">
        <v>20</v>
      </c>
      <c r="DGO15" s="7">
        <v>1091</v>
      </c>
      <c r="DGP15" s="8">
        <v>1540</v>
      </c>
      <c r="DGQ15" s="8">
        <v>0</v>
      </c>
      <c r="DGR15" s="7">
        <v>226</v>
      </c>
      <c r="DGS15" s="7">
        <v>0</v>
      </c>
      <c r="DGT15" s="7">
        <v>428.9</v>
      </c>
      <c r="DGU15" s="9">
        <f t="shared" ref="DGU15" si="170">DGO15+DGP15+DGQ15+DGR15+DGS15+DGT15</f>
        <v>3285.9</v>
      </c>
      <c r="DGV15" s="2" t="s">
        <v>21</v>
      </c>
      <c r="DGW15" s="2" t="s">
        <v>16</v>
      </c>
      <c r="DGX15" s="5" t="s">
        <v>22</v>
      </c>
      <c r="DGY15" s="2">
        <v>3</v>
      </c>
      <c r="DGZ15" s="2" t="s">
        <v>17</v>
      </c>
      <c r="DHA15" s="2" t="s">
        <v>19</v>
      </c>
      <c r="DHB15" s="6">
        <v>41304</v>
      </c>
      <c r="DHC15" s="6">
        <v>41305</v>
      </c>
      <c r="DHD15" s="2" t="s">
        <v>20</v>
      </c>
      <c r="DHE15" s="7">
        <v>1091</v>
      </c>
      <c r="DHF15" s="8">
        <v>1540</v>
      </c>
      <c r="DHG15" s="8">
        <v>0</v>
      </c>
      <c r="DHH15" s="7">
        <v>226</v>
      </c>
      <c r="DHI15" s="7">
        <v>0</v>
      </c>
      <c r="DHJ15" s="7">
        <v>428.9</v>
      </c>
      <c r="DHK15" s="9">
        <f t="shared" ref="DHK15" si="171">DHE15+DHF15+DHG15+DHH15+DHI15+DHJ15</f>
        <v>3285.9</v>
      </c>
      <c r="DHL15" s="2" t="s">
        <v>21</v>
      </c>
      <c r="DHM15" s="2" t="s">
        <v>16</v>
      </c>
      <c r="DHN15" s="5" t="s">
        <v>22</v>
      </c>
      <c r="DHO15" s="2">
        <v>3</v>
      </c>
      <c r="DHP15" s="2" t="s">
        <v>17</v>
      </c>
      <c r="DHQ15" s="2" t="s">
        <v>19</v>
      </c>
      <c r="DHR15" s="6">
        <v>41304</v>
      </c>
      <c r="DHS15" s="6">
        <v>41305</v>
      </c>
      <c r="DHT15" s="2" t="s">
        <v>20</v>
      </c>
      <c r="DHU15" s="7">
        <v>1091</v>
      </c>
      <c r="DHV15" s="8">
        <v>1540</v>
      </c>
      <c r="DHW15" s="8">
        <v>0</v>
      </c>
      <c r="DHX15" s="7">
        <v>226</v>
      </c>
      <c r="DHY15" s="7">
        <v>0</v>
      </c>
      <c r="DHZ15" s="7">
        <v>428.9</v>
      </c>
      <c r="DIA15" s="9">
        <f t="shared" ref="DIA15" si="172">DHU15+DHV15+DHW15+DHX15+DHY15+DHZ15</f>
        <v>3285.9</v>
      </c>
      <c r="DIB15" s="2" t="s">
        <v>21</v>
      </c>
      <c r="DIC15" s="2" t="s">
        <v>16</v>
      </c>
      <c r="DID15" s="5" t="s">
        <v>22</v>
      </c>
      <c r="DIE15" s="2">
        <v>3</v>
      </c>
      <c r="DIF15" s="2" t="s">
        <v>17</v>
      </c>
      <c r="DIG15" s="2" t="s">
        <v>19</v>
      </c>
      <c r="DIH15" s="6">
        <v>41304</v>
      </c>
      <c r="DII15" s="6">
        <v>41305</v>
      </c>
      <c r="DIJ15" s="2" t="s">
        <v>20</v>
      </c>
      <c r="DIK15" s="7">
        <v>1091</v>
      </c>
      <c r="DIL15" s="8">
        <v>1540</v>
      </c>
      <c r="DIM15" s="8">
        <v>0</v>
      </c>
      <c r="DIN15" s="7">
        <v>226</v>
      </c>
      <c r="DIO15" s="7">
        <v>0</v>
      </c>
      <c r="DIP15" s="7">
        <v>428.9</v>
      </c>
      <c r="DIQ15" s="9">
        <f t="shared" ref="DIQ15" si="173">DIK15+DIL15+DIM15+DIN15+DIO15+DIP15</f>
        <v>3285.9</v>
      </c>
      <c r="DIR15" s="2" t="s">
        <v>21</v>
      </c>
      <c r="DIS15" s="2" t="s">
        <v>16</v>
      </c>
      <c r="DIT15" s="5" t="s">
        <v>22</v>
      </c>
      <c r="DIU15" s="2">
        <v>3</v>
      </c>
      <c r="DIV15" s="2" t="s">
        <v>17</v>
      </c>
      <c r="DIW15" s="2" t="s">
        <v>19</v>
      </c>
      <c r="DIX15" s="6">
        <v>41304</v>
      </c>
      <c r="DIY15" s="6">
        <v>41305</v>
      </c>
      <c r="DIZ15" s="2" t="s">
        <v>20</v>
      </c>
      <c r="DJA15" s="7">
        <v>1091</v>
      </c>
      <c r="DJB15" s="8">
        <v>1540</v>
      </c>
      <c r="DJC15" s="8">
        <v>0</v>
      </c>
      <c r="DJD15" s="7">
        <v>226</v>
      </c>
      <c r="DJE15" s="7">
        <v>0</v>
      </c>
      <c r="DJF15" s="7">
        <v>428.9</v>
      </c>
      <c r="DJG15" s="9">
        <f t="shared" ref="DJG15" si="174">DJA15+DJB15+DJC15+DJD15+DJE15+DJF15</f>
        <v>3285.9</v>
      </c>
      <c r="DJH15" s="2" t="s">
        <v>21</v>
      </c>
      <c r="DJI15" s="2" t="s">
        <v>16</v>
      </c>
      <c r="DJJ15" s="5" t="s">
        <v>22</v>
      </c>
      <c r="DJK15" s="2">
        <v>3</v>
      </c>
      <c r="DJL15" s="2" t="s">
        <v>17</v>
      </c>
      <c r="DJM15" s="2" t="s">
        <v>19</v>
      </c>
      <c r="DJN15" s="6">
        <v>41304</v>
      </c>
      <c r="DJO15" s="6">
        <v>41305</v>
      </c>
      <c r="DJP15" s="2" t="s">
        <v>20</v>
      </c>
      <c r="DJQ15" s="7">
        <v>1091</v>
      </c>
      <c r="DJR15" s="8">
        <v>1540</v>
      </c>
      <c r="DJS15" s="8">
        <v>0</v>
      </c>
      <c r="DJT15" s="7">
        <v>226</v>
      </c>
      <c r="DJU15" s="7">
        <v>0</v>
      </c>
      <c r="DJV15" s="7">
        <v>428.9</v>
      </c>
      <c r="DJW15" s="9">
        <f t="shared" ref="DJW15" si="175">DJQ15+DJR15+DJS15+DJT15+DJU15+DJV15</f>
        <v>3285.9</v>
      </c>
      <c r="DJX15" s="2" t="s">
        <v>21</v>
      </c>
      <c r="DJY15" s="2" t="s">
        <v>16</v>
      </c>
      <c r="DJZ15" s="5" t="s">
        <v>22</v>
      </c>
      <c r="DKA15" s="2">
        <v>3</v>
      </c>
      <c r="DKB15" s="2" t="s">
        <v>17</v>
      </c>
      <c r="DKC15" s="2" t="s">
        <v>19</v>
      </c>
      <c r="DKD15" s="6">
        <v>41304</v>
      </c>
      <c r="DKE15" s="6">
        <v>41305</v>
      </c>
      <c r="DKF15" s="2" t="s">
        <v>20</v>
      </c>
      <c r="DKG15" s="7">
        <v>1091</v>
      </c>
      <c r="DKH15" s="8">
        <v>1540</v>
      </c>
      <c r="DKI15" s="8">
        <v>0</v>
      </c>
      <c r="DKJ15" s="7">
        <v>226</v>
      </c>
      <c r="DKK15" s="7">
        <v>0</v>
      </c>
      <c r="DKL15" s="7">
        <v>428.9</v>
      </c>
      <c r="DKM15" s="9">
        <f t="shared" ref="DKM15" si="176">DKG15+DKH15+DKI15+DKJ15+DKK15+DKL15</f>
        <v>3285.9</v>
      </c>
      <c r="DKN15" s="2" t="s">
        <v>21</v>
      </c>
      <c r="DKO15" s="2" t="s">
        <v>16</v>
      </c>
      <c r="DKP15" s="5" t="s">
        <v>22</v>
      </c>
      <c r="DKQ15" s="2">
        <v>3</v>
      </c>
      <c r="DKR15" s="2" t="s">
        <v>17</v>
      </c>
      <c r="DKS15" s="2" t="s">
        <v>19</v>
      </c>
      <c r="DKT15" s="6">
        <v>41304</v>
      </c>
      <c r="DKU15" s="6">
        <v>41305</v>
      </c>
      <c r="DKV15" s="2" t="s">
        <v>20</v>
      </c>
      <c r="DKW15" s="7">
        <v>1091</v>
      </c>
      <c r="DKX15" s="8">
        <v>1540</v>
      </c>
      <c r="DKY15" s="8">
        <v>0</v>
      </c>
      <c r="DKZ15" s="7">
        <v>226</v>
      </c>
      <c r="DLA15" s="7">
        <v>0</v>
      </c>
      <c r="DLB15" s="7">
        <v>428.9</v>
      </c>
      <c r="DLC15" s="9">
        <f t="shared" ref="DLC15" si="177">DKW15+DKX15+DKY15+DKZ15+DLA15+DLB15</f>
        <v>3285.9</v>
      </c>
      <c r="DLD15" s="2" t="s">
        <v>21</v>
      </c>
      <c r="DLE15" s="2" t="s">
        <v>16</v>
      </c>
      <c r="DLF15" s="5" t="s">
        <v>22</v>
      </c>
      <c r="DLG15" s="2">
        <v>3</v>
      </c>
      <c r="DLH15" s="2" t="s">
        <v>17</v>
      </c>
      <c r="DLI15" s="2" t="s">
        <v>19</v>
      </c>
      <c r="DLJ15" s="6">
        <v>41304</v>
      </c>
      <c r="DLK15" s="6">
        <v>41305</v>
      </c>
      <c r="DLL15" s="2" t="s">
        <v>20</v>
      </c>
      <c r="DLM15" s="7">
        <v>1091</v>
      </c>
      <c r="DLN15" s="8">
        <v>1540</v>
      </c>
      <c r="DLO15" s="8">
        <v>0</v>
      </c>
      <c r="DLP15" s="7">
        <v>226</v>
      </c>
      <c r="DLQ15" s="7">
        <v>0</v>
      </c>
      <c r="DLR15" s="7">
        <v>428.9</v>
      </c>
      <c r="DLS15" s="9">
        <f t="shared" ref="DLS15" si="178">DLM15+DLN15+DLO15+DLP15+DLQ15+DLR15</f>
        <v>3285.9</v>
      </c>
      <c r="DLT15" s="2" t="s">
        <v>21</v>
      </c>
      <c r="DLU15" s="2" t="s">
        <v>16</v>
      </c>
      <c r="DLV15" s="5" t="s">
        <v>22</v>
      </c>
      <c r="DLW15" s="2">
        <v>3</v>
      </c>
      <c r="DLX15" s="2" t="s">
        <v>17</v>
      </c>
      <c r="DLY15" s="2" t="s">
        <v>19</v>
      </c>
      <c r="DLZ15" s="6">
        <v>41304</v>
      </c>
      <c r="DMA15" s="6">
        <v>41305</v>
      </c>
      <c r="DMB15" s="2" t="s">
        <v>20</v>
      </c>
      <c r="DMC15" s="7">
        <v>1091</v>
      </c>
      <c r="DMD15" s="8">
        <v>1540</v>
      </c>
      <c r="DME15" s="8">
        <v>0</v>
      </c>
      <c r="DMF15" s="7">
        <v>226</v>
      </c>
      <c r="DMG15" s="7">
        <v>0</v>
      </c>
      <c r="DMH15" s="7">
        <v>428.9</v>
      </c>
      <c r="DMI15" s="9">
        <f t="shared" ref="DMI15" si="179">DMC15+DMD15+DME15+DMF15+DMG15+DMH15</f>
        <v>3285.9</v>
      </c>
      <c r="DMJ15" s="2" t="s">
        <v>21</v>
      </c>
      <c r="DMK15" s="2" t="s">
        <v>16</v>
      </c>
      <c r="DML15" s="5" t="s">
        <v>22</v>
      </c>
      <c r="DMM15" s="2">
        <v>3</v>
      </c>
      <c r="DMN15" s="2" t="s">
        <v>17</v>
      </c>
      <c r="DMO15" s="2" t="s">
        <v>19</v>
      </c>
      <c r="DMP15" s="6">
        <v>41304</v>
      </c>
      <c r="DMQ15" s="6">
        <v>41305</v>
      </c>
      <c r="DMR15" s="2" t="s">
        <v>20</v>
      </c>
      <c r="DMS15" s="7">
        <v>1091</v>
      </c>
      <c r="DMT15" s="8">
        <v>1540</v>
      </c>
      <c r="DMU15" s="8">
        <v>0</v>
      </c>
      <c r="DMV15" s="7">
        <v>226</v>
      </c>
      <c r="DMW15" s="7">
        <v>0</v>
      </c>
      <c r="DMX15" s="7">
        <v>428.9</v>
      </c>
      <c r="DMY15" s="9">
        <f t="shared" ref="DMY15" si="180">DMS15+DMT15+DMU15+DMV15+DMW15+DMX15</f>
        <v>3285.9</v>
      </c>
      <c r="DMZ15" s="2" t="s">
        <v>21</v>
      </c>
      <c r="DNA15" s="2" t="s">
        <v>16</v>
      </c>
      <c r="DNB15" s="5" t="s">
        <v>22</v>
      </c>
      <c r="DNC15" s="2">
        <v>3</v>
      </c>
      <c r="DND15" s="2" t="s">
        <v>17</v>
      </c>
      <c r="DNE15" s="2" t="s">
        <v>19</v>
      </c>
      <c r="DNF15" s="6">
        <v>41304</v>
      </c>
      <c r="DNG15" s="6">
        <v>41305</v>
      </c>
      <c r="DNH15" s="2" t="s">
        <v>20</v>
      </c>
      <c r="DNI15" s="7">
        <v>1091</v>
      </c>
      <c r="DNJ15" s="8">
        <v>1540</v>
      </c>
      <c r="DNK15" s="8">
        <v>0</v>
      </c>
      <c r="DNL15" s="7">
        <v>226</v>
      </c>
      <c r="DNM15" s="7">
        <v>0</v>
      </c>
      <c r="DNN15" s="7">
        <v>428.9</v>
      </c>
      <c r="DNO15" s="9">
        <f t="shared" ref="DNO15" si="181">DNI15+DNJ15+DNK15+DNL15+DNM15+DNN15</f>
        <v>3285.9</v>
      </c>
      <c r="DNP15" s="2" t="s">
        <v>21</v>
      </c>
      <c r="DNQ15" s="2" t="s">
        <v>16</v>
      </c>
      <c r="DNR15" s="5" t="s">
        <v>22</v>
      </c>
      <c r="DNS15" s="2">
        <v>3</v>
      </c>
      <c r="DNT15" s="2" t="s">
        <v>17</v>
      </c>
      <c r="DNU15" s="2" t="s">
        <v>19</v>
      </c>
      <c r="DNV15" s="6">
        <v>41304</v>
      </c>
      <c r="DNW15" s="6">
        <v>41305</v>
      </c>
      <c r="DNX15" s="2" t="s">
        <v>20</v>
      </c>
      <c r="DNY15" s="7">
        <v>1091</v>
      </c>
      <c r="DNZ15" s="8">
        <v>1540</v>
      </c>
      <c r="DOA15" s="8">
        <v>0</v>
      </c>
      <c r="DOB15" s="7">
        <v>226</v>
      </c>
      <c r="DOC15" s="7">
        <v>0</v>
      </c>
      <c r="DOD15" s="7">
        <v>428.9</v>
      </c>
      <c r="DOE15" s="9">
        <f t="shared" ref="DOE15" si="182">DNY15+DNZ15+DOA15+DOB15+DOC15+DOD15</f>
        <v>3285.9</v>
      </c>
      <c r="DOF15" s="2" t="s">
        <v>21</v>
      </c>
      <c r="DOG15" s="2" t="s">
        <v>16</v>
      </c>
      <c r="DOH15" s="5" t="s">
        <v>22</v>
      </c>
      <c r="DOI15" s="2">
        <v>3</v>
      </c>
      <c r="DOJ15" s="2" t="s">
        <v>17</v>
      </c>
      <c r="DOK15" s="2" t="s">
        <v>19</v>
      </c>
      <c r="DOL15" s="6">
        <v>41304</v>
      </c>
      <c r="DOM15" s="6">
        <v>41305</v>
      </c>
      <c r="DON15" s="2" t="s">
        <v>20</v>
      </c>
      <c r="DOO15" s="7">
        <v>1091</v>
      </c>
      <c r="DOP15" s="8">
        <v>1540</v>
      </c>
      <c r="DOQ15" s="8">
        <v>0</v>
      </c>
      <c r="DOR15" s="7">
        <v>226</v>
      </c>
      <c r="DOS15" s="7">
        <v>0</v>
      </c>
      <c r="DOT15" s="7">
        <v>428.9</v>
      </c>
      <c r="DOU15" s="9">
        <f t="shared" ref="DOU15" si="183">DOO15+DOP15+DOQ15+DOR15+DOS15+DOT15</f>
        <v>3285.9</v>
      </c>
      <c r="DOV15" s="2" t="s">
        <v>21</v>
      </c>
      <c r="DOW15" s="2" t="s">
        <v>16</v>
      </c>
      <c r="DOX15" s="5" t="s">
        <v>22</v>
      </c>
      <c r="DOY15" s="2">
        <v>3</v>
      </c>
      <c r="DOZ15" s="2" t="s">
        <v>17</v>
      </c>
      <c r="DPA15" s="2" t="s">
        <v>19</v>
      </c>
      <c r="DPB15" s="6">
        <v>41304</v>
      </c>
      <c r="DPC15" s="6">
        <v>41305</v>
      </c>
      <c r="DPD15" s="2" t="s">
        <v>20</v>
      </c>
      <c r="DPE15" s="7">
        <v>1091</v>
      </c>
      <c r="DPF15" s="8">
        <v>1540</v>
      </c>
      <c r="DPG15" s="8">
        <v>0</v>
      </c>
      <c r="DPH15" s="7">
        <v>226</v>
      </c>
      <c r="DPI15" s="7">
        <v>0</v>
      </c>
      <c r="DPJ15" s="7">
        <v>428.9</v>
      </c>
      <c r="DPK15" s="9">
        <f t="shared" ref="DPK15" si="184">DPE15+DPF15+DPG15+DPH15+DPI15+DPJ15</f>
        <v>3285.9</v>
      </c>
      <c r="DPL15" s="2" t="s">
        <v>21</v>
      </c>
      <c r="DPM15" s="2" t="s">
        <v>16</v>
      </c>
      <c r="DPN15" s="5" t="s">
        <v>22</v>
      </c>
      <c r="DPO15" s="2">
        <v>3</v>
      </c>
      <c r="DPP15" s="2" t="s">
        <v>17</v>
      </c>
      <c r="DPQ15" s="2" t="s">
        <v>19</v>
      </c>
      <c r="DPR15" s="6">
        <v>41304</v>
      </c>
      <c r="DPS15" s="6">
        <v>41305</v>
      </c>
      <c r="DPT15" s="2" t="s">
        <v>20</v>
      </c>
      <c r="DPU15" s="7">
        <v>1091</v>
      </c>
      <c r="DPV15" s="8">
        <v>1540</v>
      </c>
      <c r="DPW15" s="8">
        <v>0</v>
      </c>
      <c r="DPX15" s="7">
        <v>226</v>
      </c>
      <c r="DPY15" s="7">
        <v>0</v>
      </c>
      <c r="DPZ15" s="7">
        <v>428.9</v>
      </c>
      <c r="DQA15" s="9">
        <f t="shared" ref="DQA15" si="185">DPU15+DPV15+DPW15+DPX15+DPY15+DPZ15</f>
        <v>3285.9</v>
      </c>
      <c r="DQB15" s="2" t="s">
        <v>21</v>
      </c>
      <c r="DQC15" s="2" t="s">
        <v>16</v>
      </c>
      <c r="DQD15" s="5" t="s">
        <v>22</v>
      </c>
      <c r="DQE15" s="2">
        <v>3</v>
      </c>
      <c r="DQF15" s="2" t="s">
        <v>17</v>
      </c>
      <c r="DQG15" s="2" t="s">
        <v>19</v>
      </c>
      <c r="DQH15" s="6">
        <v>41304</v>
      </c>
      <c r="DQI15" s="6">
        <v>41305</v>
      </c>
      <c r="DQJ15" s="2" t="s">
        <v>20</v>
      </c>
      <c r="DQK15" s="7">
        <v>1091</v>
      </c>
      <c r="DQL15" s="8">
        <v>1540</v>
      </c>
      <c r="DQM15" s="8">
        <v>0</v>
      </c>
      <c r="DQN15" s="7">
        <v>226</v>
      </c>
      <c r="DQO15" s="7">
        <v>0</v>
      </c>
      <c r="DQP15" s="7">
        <v>428.9</v>
      </c>
      <c r="DQQ15" s="9">
        <f t="shared" ref="DQQ15" si="186">DQK15+DQL15+DQM15+DQN15+DQO15+DQP15</f>
        <v>3285.9</v>
      </c>
      <c r="DQR15" s="2" t="s">
        <v>21</v>
      </c>
      <c r="DQS15" s="2" t="s">
        <v>16</v>
      </c>
      <c r="DQT15" s="5" t="s">
        <v>22</v>
      </c>
      <c r="DQU15" s="2">
        <v>3</v>
      </c>
      <c r="DQV15" s="2" t="s">
        <v>17</v>
      </c>
      <c r="DQW15" s="2" t="s">
        <v>19</v>
      </c>
      <c r="DQX15" s="6">
        <v>41304</v>
      </c>
      <c r="DQY15" s="6">
        <v>41305</v>
      </c>
      <c r="DQZ15" s="2" t="s">
        <v>20</v>
      </c>
      <c r="DRA15" s="7">
        <v>1091</v>
      </c>
      <c r="DRB15" s="8">
        <v>1540</v>
      </c>
      <c r="DRC15" s="8">
        <v>0</v>
      </c>
      <c r="DRD15" s="7">
        <v>226</v>
      </c>
      <c r="DRE15" s="7">
        <v>0</v>
      </c>
      <c r="DRF15" s="7">
        <v>428.9</v>
      </c>
      <c r="DRG15" s="9">
        <f t="shared" ref="DRG15" si="187">DRA15+DRB15+DRC15+DRD15+DRE15+DRF15</f>
        <v>3285.9</v>
      </c>
      <c r="DRH15" s="2" t="s">
        <v>21</v>
      </c>
      <c r="DRI15" s="2" t="s">
        <v>16</v>
      </c>
      <c r="DRJ15" s="5" t="s">
        <v>22</v>
      </c>
      <c r="DRK15" s="2">
        <v>3</v>
      </c>
      <c r="DRL15" s="2" t="s">
        <v>17</v>
      </c>
      <c r="DRM15" s="2" t="s">
        <v>19</v>
      </c>
      <c r="DRN15" s="6">
        <v>41304</v>
      </c>
      <c r="DRO15" s="6">
        <v>41305</v>
      </c>
      <c r="DRP15" s="2" t="s">
        <v>20</v>
      </c>
      <c r="DRQ15" s="7">
        <v>1091</v>
      </c>
      <c r="DRR15" s="8">
        <v>1540</v>
      </c>
      <c r="DRS15" s="8">
        <v>0</v>
      </c>
      <c r="DRT15" s="7">
        <v>226</v>
      </c>
      <c r="DRU15" s="7">
        <v>0</v>
      </c>
      <c r="DRV15" s="7">
        <v>428.9</v>
      </c>
      <c r="DRW15" s="9">
        <f t="shared" ref="DRW15" si="188">DRQ15+DRR15+DRS15+DRT15+DRU15+DRV15</f>
        <v>3285.9</v>
      </c>
      <c r="DRX15" s="2" t="s">
        <v>21</v>
      </c>
      <c r="DRY15" s="2" t="s">
        <v>16</v>
      </c>
      <c r="DRZ15" s="5" t="s">
        <v>22</v>
      </c>
      <c r="DSA15" s="2">
        <v>3</v>
      </c>
      <c r="DSB15" s="2" t="s">
        <v>17</v>
      </c>
      <c r="DSC15" s="2" t="s">
        <v>19</v>
      </c>
      <c r="DSD15" s="6">
        <v>41304</v>
      </c>
      <c r="DSE15" s="6">
        <v>41305</v>
      </c>
      <c r="DSF15" s="2" t="s">
        <v>20</v>
      </c>
      <c r="DSG15" s="7">
        <v>1091</v>
      </c>
      <c r="DSH15" s="8">
        <v>1540</v>
      </c>
      <c r="DSI15" s="8">
        <v>0</v>
      </c>
      <c r="DSJ15" s="7">
        <v>226</v>
      </c>
      <c r="DSK15" s="7">
        <v>0</v>
      </c>
      <c r="DSL15" s="7">
        <v>428.9</v>
      </c>
      <c r="DSM15" s="9">
        <f t="shared" ref="DSM15" si="189">DSG15+DSH15+DSI15+DSJ15+DSK15+DSL15</f>
        <v>3285.9</v>
      </c>
      <c r="DSN15" s="2" t="s">
        <v>21</v>
      </c>
      <c r="DSO15" s="2" t="s">
        <v>16</v>
      </c>
      <c r="DSP15" s="5" t="s">
        <v>22</v>
      </c>
      <c r="DSQ15" s="2">
        <v>3</v>
      </c>
      <c r="DSR15" s="2" t="s">
        <v>17</v>
      </c>
      <c r="DSS15" s="2" t="s">
        <v>19</v>
      </c>
      <c r="DST15" s="6">
        <v>41304</v>
      </c>
      <c r="DSU15" s="6">
        <v>41305</v>
      </c>
      <c r="DSV15" s="2" t="s">
        <v>20</v>
      </c>
      <c r="DSW15" s="7">
        <v>1091</v>
      </c>
      <c r="DSX15" s="8">
        <v>1540</v>
      </c>
      <c r="DSY15" s="8">
        <v>0</v>
      </c>
      <c r="DSZ15" s="7">
        <v>226</v>
      </c>
      <c r="DTA15" s="7">
        <v>0</v>
      </c>
      <c r="DTB15" s="7">
        <v>428.9</v>
      </c>
      <c r="DTC15" s="9">
        <f t="shared" ref="DTC15" si="190">DSW15+DSX15+DSY15+DSZ15+DTA15+DTB15</f>
        <v>3285.9</v>
      </c>
      <c r="DTD15" s="2" t="s">
        <v>21</v>
      </c>
      <c r="DTE15" s="2" t="s">
        <v>16</v>
      </c>
      <c r="DTF15" s="5" t="s">
        <v>22</v>
      </c>
      <c r="DTG15" s="2">
        <v>3</v>
      </c>
      <c r="DTH15" s="2" t="s">
        <v>17</v>
      </c>
      <c r="DTI15" s="2" t="s">
        <v>19</v>
      </c>
      <c r="DTJ15" s="6">
        <v>41304</v>
      </c>
      <c r="DTK15" s="6">
        <v>41305</v>
      </c>
      <c r="DTL15" s="2" t="s">
        <v>20</v>
      </c>
      <c r="DTM15" s="7">
        <v>1091</v>
      </c>
      <c r="DTN15" s="8">
        <v>1540</v>
      </c>
      <c r="DTO15" s="8">
        <v>0</v>
      </c>
      <c r="DTP15" s="7">
        <v>226</v>
      </c>
      <c r="DTQ15" s="7">
        <v>0</v>
      </c>
      <c r="DTR15" s="7">
        <v>428.9</v>
      </c>
      <c r="DTS15" s="9">
        <f t="shared" ref="DTS15" si="191">DTM15+DTN15+DTO15+DTP15+DTQ15+DTR15</f>
        <v>3285.9</v>
      </c>
      <c r="DTT15" s="2" t="s">
        <v>21</v>
      </c>
      <c r="DTU15" s="2" t="s">
        <v>16</v>
      </c>
      <c r="DTV15" s="5" t="s">
        <v>22</v>
      </c>
      <c r="DTW15" s="2">
        <v>3</v>
      </c>
      <c r="DTX15" s="2" t="s">
        <v>17</v>
      </c>
      <c r="DTY15" s="2" t="s">
        <v>19</v>
      </c>
      <c r="DTZ15" s="6">
        <v>41304</v>
      </c>
      <c r="DUA15" s="6">
        <v>41305</v>
      </c>
      <c r="DUB15" s="2" t="s">
        <v>20</v>
      </c>
      <c r="DUC15" s="7">
        <v>1091</v>
      </c>
      <c r="DUD15" s="8">
        <v>1540</v>
      </c>
      <c r="DUE15" s="8">
        <v>0</v>
      </c>
      <c r="DUF15" s="7">
        <v>226</v>
      </c>
      <c r="DUG15" s="7">
        <v>0</v>
      </c>
      <c r="DUH15" s="7">
        <v>428.9</v>
      </c>
      <c r="DUI15" s="9">
        <f t="shared" ref="DUI15" si="192">DUC15+DUD15+DUE15+DUF15+DUG15+DUH15</f>
        <v>3285.9</v>
      </c>
      <c r="DUJ15" s="2" t="s">
        <v>21</v>
      </c>
      <c r="DUK15" s="2" t="s">
        <v>16</v>
      </c>
      <c r="DUL15" s="5" t="s">
        <v>22</v>
      </c>
      <c r="DUM15" s="2">
        <v>3</v>
      </c>
      <c r="DUN15" s="2" t="s">
        <v>17</v>
      </c>
      <c r="DUO15" s="2" t="s">
        <v>19</v>
      </c>
      <c r="DUP15" s="6">
        <v>41304</v>
      </c>
      <c r="DUQ15" s="6">
        <v>41305</v>
      </c>
      <c r="DUR15" s="2" t="s">
        <v>20</v>
      </c>
      <c r="DUS15" s="7">
        <v>1091</v>
      </c>
      <c r="DUT15" s="8">
        <v>1540</v>
      </c>
      <c r="DUU15" s="8">
        <v>0</v>
      </c>
      <c r="DUV15" s="7">
        <v>226</v>
      </c>
      <c r="DUW15" s="7">
        <v>0</v>
      </c>
      <c r="DUX15" s="7">
        <v>428.9</v>
      </c>
      <c r="DUY15" s="9">
        <f t="shared" ref="DUY15" si="193">DUS15+DUT15+DUU15+DUV15+DUW15+DUX15</f>
        <v>3285.9</v>
      </c>
      <c r="DUZ15" s="2" t="s">
        <v>21</v>
      </c>
      <c r="DVA15" s="2" t="s">
        <v>16</v>
      </c>
      <c r="DVB15" s="5" t="s">
        <v>22</v>
      </c>
      <c r="DVC15" s="2">
        <v>3</v>
      </c>
      <c r="DVD15" s="2" t="s">
        <v>17</v>
      </c>
      <c r="DVE15" s="2" t="s">
        <v>19</v>
      </c>
      <c r="DVF15" s="6">
        <v>41304</v>
      </c>
      <c r="DVG15" s="6">
        <v>41305</v>
      </c>
      <c r="DVH15" s="2" t="s">
        <v>20</v>
      </c>
      <c r="DVI15" s="7">
        <v>1091</v>
      </c>
      <c r="DVJ15" s="8">
        <v>1540</v>
      </c>
      <c r="DVK15" s="8">
        <v>0</v>
      </c>
      <c r="DVL15" s="7">
        <v>226</v>
      </c>
      <c r="DVM15" s="7">
        <v>0</v>
      </c>
      <c r="DVN15" s="7">
        <v>428.9</v>
      </c>
      <c r="DVO15" s="9">
        <f t="shared" ref="DVO15" si="194">DVI15+DVJ15+DVK15+DVL15+DVM15+DVN15</f>
        <v>3285.9</v>
      </c>
      <c r="DVP15" s="2" t="s">
        <v>21</v>
      </c>
      <c r="DVQ15" s="2" t="s">
        <v>16</v>
      </c>
      <c r="DVR15" s="5" t="s">
        <v>22</v>
      </c>
      <c r="DVS15" s="2">
        <v>3</v>
      </c>
      <c r="DVT15" s="2" t="s">
        <v>17</v>
      </c>
      <c r="DVU15" s="2" t="s">
        <v>19</v>
      </c>
      <c r="DVV15" s="6">
        <v>41304</v>
      </c>
      <c r="DVW15" s="6">
        <v>41305</v>
      </c>
      <c r="DVX15" s="2" t="s">
        <v>20</v>
      </c>
      <c r="DVY15" s="7">
        <v>1091</v>
      </c>
      <c r="DVZ15" s="8">
        <v>1540</v>
      </c>
      <c r="DWA15" s="8">
        <v>0</v>
      </c>
      <c r="DWB15" s="7">
        <v>226</v>
      </c>
      <c r="DWC15" s="7">
        <v>0</v>
      </c>
      <c r="DWD15" s="7">
        <v>428.9</v>
      </c>
      <c r="DWE15" s="9">
        <f t="shared" ref="DWE15" si="195">DVY15+DVZ15+DWA15+DWB15+DWC15+DWD15</f>
        <v>3285.9</v>
      </c>
      <c r="DWF15" s="2" t="s">
        <v>21</v>
      </c>
      <c r="DWG15" s="2" t="s">
        <v>16</v>
      </c>
      <c r="DWH15" s="5" t="s">
        <v>22</v>
      </c>
      <c r="DWI15" s="2">
        <v>3</v>
      </c>
      <c r="DWJ15" s="2" t="s">
        <v>17</v>
      </c>
      <c r="DWK15" s="2" t="s">
        <v>19</v>
      </c>
      <c r="DWL15" s="6">
        <v>41304</v>
      </c>
      <c r="DWM15" s="6">
        <v>41305</v>
      </c>
      <c r="DWN15" s="2" t="s">
        <v>20</v>
      </c>
      <c r="DWO15" s="7">
        <v>1091</v>
      </c>
      <c r="DWP15" s="8">
        <v>1540</v>
      </c>
      <c r="DWQ15" s="8">
        <v>0</v>
      </c>
      <c r="DWR15" s="7">
        <v>226</v>
      </c>
      <c r="DWS15" s="7">
        <v>0</v>
      </c>
      <c r="DWT15" s="7">
        <v>428.9</v>
      </c>
      <c r="DWU15" s="9">
        <f t="shared" ref="DWU15" si="196">DWO15+DWP15+DWQ15+DWR15+DWS15+DWT15</f>
        <v>3285.9</v>
      </c>
      <c r="DWV15" s="2" t="s">
        <v>21</v>
      </c>
      <c r="DWW15" s="2" t="s">
        <v>16</v>
      </c>
      <c r="DWX15" s="5" t="s">
        <v>22</v>
      </c>
      <c r="DWY15" s="2">
        <v>3</v>
      </c>
      <c r="DWZ15" s="2" t="s">
        <v>17</v>
      </c>
      <c r="DXA15" s="2" t="s">
        <v>19</v>
      </c>
      <c r="DXB15" s="6">
        <v>41304</v>
      </c>
      <c r="DXC15" s="6">
        <v>41305</v>
      </c>
      <c r="DXD15" s="2" t="s">
        <v>20</v>
      </c>
      <c r="DXE15" s="7">
        <v>1091</v>
      </c>
      <c r="DXF15" s="8">
        <v>1540</v>
      </c>
      <c r="DXG15" s="8">
        <v>0</v>
      </c>
      <c r="DXH15" s="7">
        <v>226</v>
      </c>
      <c r="DXI15" s="7">
        <v>0</v>
      </c>
      <c r="DXJ15" s="7">
        <v>428.9</v>
      </c>
      <c r="DXK15" s="9">
        <f t="shared" ref="DXK15" si="197">DXE15+DXF15+DXG15+DXH15+DXI15+DXJ15</f>
        <v>3285.9</v>
      </c>
      <c r="DXL15" s="2" t="s">
        <v>21</v>
      </c>
      <c r="DXM15" s="2" t="s">
        <v>16</v>
      </c>
      <c r="DXN15" s="5" t="s">
        <v>22</v>
      </c>
      <c r="DXO15" s="2">
        <v>3</v>
      </c>
      <c r="DXP15" s="2" t="s">
        <v>17</v>
      </c>
      <c r="DXQ15" s="2" t="s">
        <v>19</v>
      </c>
      <c r="DXR15" s="6">
        <v>41304</v>
      </c>
      <c r="DXS15" s="6">
        <v>41305</v>
      </c>
      <c r="DXT15" s="2" t="s">
        <v>20</v>
      </c>
      <c r="DXU15" s="7">
        <v>1091</v>
      </c>
      <c r="DXV15" s="8">
        <v>1540</v>
      </c>
      <c r="DXW15" s="8">
        <v>0</v>
      </c>
      <c r="DXX15" s="7">
        <v>226</v>
      </c>
      <c r="DXY15" s="7">
        <v>0</v>
      </c>
      <c r="DXZ15" s="7">
        <v>428.9</v>
      </c>
      <c r="DYA15" s="9">
        <f t="shared" ref="DYA15" si="198">DXU15+DXV15+DXW15+DXX15+DXY15+DXZ15</f>
        <v>3285.9</v>
      </c>
      <c r="DYB15" s="2" t="s">
        <v>21</v>
      </c>
      <c r="DYC15" s="2" t="s">
        <v>16</v>
      </c>
      <c r="DYD15" s="5" t="s">
        <v>22</v>
      </c>
      <c r="DYE15" s="2">
        <v>3</v>
      </c>
      <c r="DYF15" s="2" t="s">
        <v>17</v>
      </c>
      <c r="DYG15" s="2" t="s">
        <v>19</v>
      </c>
      <c r="DYH15" s="6">
        <v>41304</v>
      </c>
      <c r="DYI15" s="6">
        <v>41305</v>
      </c>
      <c r="DYJ15" s="2" t="s">
        <v>20</v>
      </c>
      <c r="DYK15" s="7">
        <v>1091</v>
      </c>
      <c r="DYL15" s="8">
        <v>1540</v>
      </c>
      <c r="DYM15" s="8">
        <v>0</v>
      </c>
      <c r="DYN15" s="7">
        <v>226</v>
      </c>
      <c r="DYO15" s="7">
        <v>0</v>
      </c>
      <c r="DYP15" s="7">
        <v>428.9</v>
      </c>
      <c r="DYQ15" s="9">
        <f t="shared" ref="DYQ15" si="199">DYK15+DYL15+DYM15+DYN15+DYO15+DYP15</f>
        <v>3285.9</v>
      </c>
      <c r="DYR15" s="2" t="s">
        <v>21</v>
      </c>
      <c r="DYS15" s="2" t="s">
        <v>16</v>
      </c>
      <c r="DYT15" s="5" t="s">
        <v>22</v>
      </c>
      <c r="DYU15" s="2">
        <v>3</v>
      </c>
      <c r="DYV15" s="2" t="s">
        <v>17</v>
      </c>
      <c r="DYW15" s="2" t="s">
        <v>19</v>
      </c>
      <c r="DYX15" s="6">
        <v>41304</v>
      </c>
      <c r="DYY15" s="6">
        <v>41305</v>
      </c>
      <c r="DYZ15" s="2" t="s">
        <v>20</v>
      </c>
      <c r="DZA15" s="7">
        <v>1091</v>
      </c>
      <c r="DZB15" s="8">
        <v>1540</v>
      </c>
      <c r="DZC15" s="8">
        <v>0</v>
      </c>
      <c r="DZD15" s="7">
        <v>226</v>
      </c>
      <c r="DZE15" s="7">
        <v>0</v>
      </c>
      <c r="DZF15" s="7">
        <v>428.9</v>
      </c>
      <c r="DZG15" s="9">
        <f t="shared" ref="DZG15" si="200">DZA15+DZB15+DZC15+DZD15+DZE15+DZF15</f>
        <v>3285.9</v>
      </c>
      <c r="DZH15" s="2" t="s">
        <v>21</v>
      </c>
      <c r="DZI15" s="2" t="s">
        <v>16</v>
      </c>
      <c r="DZJ15" s="5" t="s">
        <v>22</v>
      </c>
      <c r="DZK15" s="2">
        <v>3</v>
      </c>
      <c r="DZL15" s="2" t="s">
        <v>17</v>
      </c>
      <c r="DZM15" s="2" t="s">
        <v>19</v>
      </c>
      <c r="DZN15" s="6">
        <v>41304</v>
      </c>
      <c r="DZO15" s="6">
        <v>41305</v>
      </c>
      <c r="DZP15" s="2" t="s">
        <v>20</v>
      </c>
      <c r="DZQ15" s="7">
        <v>1091</v>
      </c>
      <c r="DZR15" s="8">
        <v>1540</v>
      </c>
      <c r="DZS15" s="8">
        <v>0</v>
      </c>
      <c r="DZT15" s="7">
        <v>226</v>
      </c>
      <c r="DZU15" s="7">
        <v>0</v>
      </c>
      <c r="DZV15" s="7">
        <v>428.9</v>
      </c>
      <c r="DZW15" s="9">
        <f t="shared" ref="DZW15" si="201">DZQ15+DZR15+DZS15+DZT15+DZU15+DZV15</f>
        <v>3285.9</v>
      </c>
      <c r="DZX15" s="2" t="s">
        <v>21</v>
      </c>
      <c r="DZY15" s="2" t="s">
        <v>16</v>
      </c>
      <c r="DZZ15" s="5" t="s">
        <v>22</v>
      </c>
      <c r="EAA15" s="2">
        <v>3</v>
      </c>
      <c r="EAB15" s="2" t="s">
        <v>17</v>
      </c>
      <c r="EAC15" s="2" t="s">
        <v>19</v>
      </c>
      <c r="EAD15" s="6">
        <v>41304</v>
      </c>
      <c r="EAE15" s="6">
        <v>41305</v>
      </c>
      <c r="EAF15" s="2" t="s">
        <v>20</v>
      </c>
      <c r="EAG15" s="7">
        <v>1091</v>
      </c>
      <c r="EAH15" s="8">
        <v>1540</v>
      </c>
      <c r="EAI15" s="8">
        <v>0</v>
      </c>
      <c r="EAJ15" s="7">
        <v>226</v>
      </c>
      <c r="EAK15" s="7">
        <v>0</v>
      </c>
      <c r="EAL15" s="7">
        <v>428.9</v>
      </c>
      <c r="EAM15" s="9">
        <f t="shared" ref="EAM15" si="202">EAG15+EAH15+EAI15+EAJ15+EAK15+EAL15</f>
        <v>3285.9</v>
      </c>
      <c r="EAN15" s="2" t="s">
        <v>21</v>
      </c>
      <c r="EAO15" s="2" t="s">
        <v>16</v>
      </c>
      <c r="EAP15" s="5" t="s">
        <v>22</v>
      </c>
      <c r="EAQ15" s="2">
        <v>3</v>
      </c>
      <c r="EAR15" s="2" t="s">
        <v>17</v>
      </c>
      <c r="EAS15" s="2" t="s">
        <v>19</v>
      </c>
      <c r="EAT15" s="6">
        <v>41304</v>
      </c>
      <c r="EAU15" s="6">
        <v>41305</v>
      </c>
      <c r="EAV15" s="2" t="s">
        <v>20</v>
      </c>
      <c r="EAW15" s="7">
        <v>1091</v>
      </c>
      <c r="EAX15" s="8">
        <v>1540</v>
      </c>
      <c r="EAY15" s="8">
        <v>0</v>
      </c>
      <c r="EAZ15" s="7">
        <v>226</v>
      </c>
      <c r="EBA15" s="7">
        <v>0</v>
      </c>
      <c r="EBB15" s="7">
        <v>428.9</v>
      </c>
      <c r="EBC15" s="9">
        <f t="shared" ref="EBC15" si="203">EAW15+EAX15+EAY15+EAZ15+EBA15+EBB15</f>
        <v>3285.9</v>
      </c>
      <c r="EBD15" s="2" t="s">
        <v>21</v>
      </c>
      <c r="EBE15" s="2" t="s">
        <v>16</v>
      </c>
      <c r="EBF15" s="5" t="s">
        <v>22</v>
      </c>
      <c r="EBG15" s="2">
        <v>3</v>
      </c>
      <c r="EBH15" s="2" t="s">
        <v>17</v>
      </c>
      <c r="EBI15" s="2" t="s">
        <v>19</v>
      </c>
      <c r="EBJ15" s="6">
        <v>41304</v>
      </c>
      <c r="EBK15" s="6">
        <v>41305</v>
      </c>
      <c r="EBL15" s="2" t="s">
        <v>20</v>
      </c>
      <c r="EBM15" s="7">
        <v>1091</v>
      </c>
      <c r="EBN15" s="8">
        <v>1540</v>
      </c>
      <c r="EBO15" s="8">
        <v>0</v>
      </c>
      <c r="EBP15" s="7">
        <v>226</v>
      </c>
      <c r="EBQ15" s="7">
        <v>0</v>
      </c>
      <c r="EBR15" s="7">
        <v>428.9</v>
      </c>
      <c r="EBS15" s="9">
        <f t="shared" ref="EBS15" si="204">EBM15+EBN15+EBO15+EBP15+EBQ15+EBR15</f>
        <v>3285.9</v>
      </c>
      <c r="EBT15" s="2" t="s">
        <v>21</v>
      </c>
      <c r="EBU15" s="2" t="s">
        <v>16</v>
      </c>
      <c r="EBV15" s="5" t="s">
        <v>22</v>
      </c>
      <c r="EBW15" s="2">
        <v>3</v>
      </c>
      <c r="EBX15" s="2" t="s">
        <v>17</v>
      </c>
      <c r="EBY15" s="2" t="s">
        <v>19</v>
      </c>
      <c r="EBZ15" s="6">
        <v>41304</v>
      </c>
      <c r="ECA15" s="6">
        <v>41305</v>
      </c>
      <c r="ECB15" s="2" t="s">
        <v>20</v>
      </c>
      <c r="ECC15" s="7">
        <v>1091</v>
      </c>
      <c r="ECD15" s="8">
        <v>1540</v>
      </c>
      <c r="ECE15" s="8">
        <v>0</v>
      </c>
      <c r="ECF15" s="7">
        <v>226</v>
      </c>
      <c r="ECG15" s="7">
        <v>0</v>
      </c>
      <c r="ECH15" s="7">
        <v>428.9</v>
      </c>
      <c r="ECI15" s="9">
        <f t="shared" ref="ECI15" si="205">ECC15+ECD15+ECE15+ECF15+ECG15+ECH15</f>
        <v>3285.9</v>
      </c>
      <c r="ECJ15" s="2" t="s">
        <v>21</v>
      </c>
      <c r="ECK15" s="2" t="s">
        <v>16</v>
      </c>
      <c r="ECL15" s="5" t="s">
        <v>22</v>
      </c>
      <c r="ECM15" s="2">
        <v>3</v>
      </c>
      <c r="ECN15" s="2" t="s">
        <v>17</v>
      </c>
      <c r="ECO15" s="2" t="s">
        <v>19</v>
      </c>
      <c r="ECP15" s="6">
        <v>41304</v>
      </c>
      <c r="ECQ15" s="6">
        <v>41305</v>
      </c>
      <c r="ECR15" s="2" t="s">
        <v>20</v>
      </c>
      <c r="ECS15" s="7">
        <v>1091</v>
      </c>
      <c r="ECT15" s="8">
        <v>1540</v>
      </c>
      <c r="ECU15" s="8">
        <v>0</v>
      </c>
      <c r="ECV15" s="7">
        <v>226</v>
      </c>
      <c r="ECW15" s="7">
        <v>0</v>
      </c>
      <c r="ECX15" s="7">
        <v>428.9</v>
      </c>
      <c r="ECY15" s="9">
        <f t="shared" ref="ECY15" si="206">ECS15+ECT15+ECU15+ECV15+ECW15+ECX15</f>
        <v>3285.9</v>
      </c>
      <c r="ECZ15" s="2" t="s">
        <v>21</v>
      </c>
      <c r="EDA15" s="2" t="s">
        <v>16</v>
      </c>
      <c r="EDB15" s="5" t="s">
        <v>22</v>
      </c>
      <c r="EDC15" s="2">
        <v>3</v>
      </c>
      <c r="EDD15" s="2" t="s">
        <v>17</v>
      </c>
      <c r="EDE15" s="2" t="s">
        <v>19</v>
      </c>
      <c r="EDF15" s="6">
        <v>41304</v>
      </c>
      <c r="EDG15" s="6">
        <v>41305</v>
      </c>
      <c r="EDH15" s="2" t="s">
        <v>20</v>
      </c>
      <c r="EDI15" s="7">
        <v>1091</v>
      </c>
      <c r="EDJ15" s="8">
        <v>1540</v>
      </c>
      <c r="EDK15" s="8">
        <v>0</v>
      </c>
      <c r="EDL15" s="7">
        <v>226</v>
      </c>
      <c r="EDM15" s="7">
        <v>0</v>
      </c>
      <c r="EDN15" s="7">
        <v>428.9</v>
      </c>
      <c r="EDO15" s="9">
        <f t="shared" ref="EDO15" si="207">EDI15+EDJ15+EDK15+EDL15+EDM15+EDN15</f>
        <v>3285.9</v>
      </c>
      <c r="EDP15" s="2" t="s">
        <v>21</v>
      </c>
      <c r="EDQ15" s="2" t="s">
        <v>16</v>
      </c>
      <c r="EDR15" s="5" t="s">
        <v>22</v>
      </c>
      <c r="EDS15" s="2">
        <v>3</v>
      </c>
      <c r="EDT15" s="2" t="s">
        <v>17</v>
      </c>
      <c r="EDU15" s="2" t="s">
        <v>19</v>
      </c>
      <c r="EDV15" s="6">
        <v>41304</v>
      </c>
      <c r="EDW15" s="6">
        <v>41305</v>
      </c>
      <c r="EDX15" s="2" t="s">
        <v>20</v>
      </c>
      <c r="EDY15" s="7">
        <v>1091</v>
      </c>
      <c r="EDZ15" s="8">
        <v>1540</v>
      </c>
      <c r="EEA15" s="8">
        <v>0</v>
      </c>
      <c r="EEB15" s="7">
        <v>226</v>
      </c>
      <c r="EEC15" s="7">
        <v>0</v>
      </c>
      <c r="EED15" s="7">
        <v>428.9</v>
      </c>
      <c r="EEE15" s="9">
        <f t="shared" ref="EEE15" si="208">EDY15+EDZ15+EEA15+EEB15+EEC15+EED15</f>
        <v>3285.9</v>
      </c>
      <c r="EEF15" s="2" t="s">
        <v>21</v>
      </c>
      <c r="EEG15" s="2" t="s">
        <v>16</v>
      </c>
      <c r="EEH15" s="5" t="s">
        <v>22</v>
      </c>
      <c r="EEI15" s="2">
        <v>3</v>
      </c>
      <c r="EEJ15" s="2" t="s">
        <v>17</v>
      </c>
      <c r="EEK15" s="2" t="s">
        <v>19</v>
      </c>
      <c r="EEL15" s="6">
        <v>41304</v>
      </c>
      <c r="EEM15" s="6">
        <v>41305</v>
      </c>
      <c r="EEN15" s="2" t="s">
        <v>20</v>
      </c>
      <c r="EEO15" s="7">
        <v>1091</v>
      </c>
      <c r="EEP15" s="8">
        <v>1540</v>
      </c>
      <c r="EEQ15" s="8">
        <v>0</v>
      </c>
      <c r="EER15" s="7">
        <v>226</v>
      </c>
      <c r="EES15" s="7">
        <v>0</v>
      </c>
      <c r="EET15" s="7">
        <v>428.9</v>
      </c>
      <c r="EEU15" s="9">
        <f t="shared" ref="EEU15" si="209">EEO15+EEP15+EEQ15+EER15+EES15+EET15</f>
        <v>3285.9</v>
      </c>
      <c r="EEV15" s="2" t="s">
        <v>21</v>
      </c>
      <c r="EEW15" s="2" t="s">
        <v>16</v>
      </c>
      <c r="EEX15" s="5" t="s">
        <v>22</v>
      </c>
      <c r="EEY15" s="2">
        <v>3</v>
      </c>
      <c r="EEZ15" s="2" t="s">
        <v>17</v>
      </c>
      <c r="EFA15" s="2" t="s">
        <v>19</v>
      </c>
      <c r="EFB15" s="6">
        <v>41304</v>
      </c>
      <c r="EFC15" s="6">
        <v>41305</v>
      </c>
      <c r="EFD15" s="2" t="s">
        <v>20</v>
      </c>
      <c r="EFE15" s="7">
        <v>1091</v>
      </c>
      <c r="EFF15" s="8">
        <v>1540</v>
      </c>
      <c r="EFG15" s="8">
        <v>0</v>
      </c>
      <c r="EFH15" s="7">
        <v>226</v>
      </c>
      <c r="EFI15" s="7">
        <v>0</v>
      </c>
      <c r="EFJ15" s="7">
        <v>428.9</v>
      </c>
      <c r="EFK15" s="9">
        <f t="shared" ref="EFK15" si="210">EFE15+EFF15+EFG15+EFH15+EFI15+EFJ15</f>
        <v>3285.9</v>
      </c>
      <c r="EFL15" s="2" t="s">
        <v>21</v>
      </c>
      <c r="EFM15" s="2" t="s">
        <v>16</v>
      </c>
      <c r="EFN15" s="5" t="s">
        <v>22</v>
      </c>
      <c r="EFO15" s="2">
        <v>3</v>
      </c>
      <c r="EFP15" s="2" t="s">
        <v>17</v>
      </c>
      <c r="EFQ15" s="2" t="s">
        <v>19</v>
      </c>
      <c r="EFR15" s="6">
        <v>41304</v>
      </c>
      <c r="EFS15" s="6">
        <v>41305</v>
      </c>
      <c r="EFT15" s="2" t="s">
        <v>20</v>
      </c>
      <c r="EFU15" s="7">
        <v>1091</v>
      </c>
      <c r="EFV15" s="8">
        <v>1540</v>
      </c>
      <c r="EFW15" s="8">
        <v>0</v>
      </c>
      <c r="EFX15" s="7">
        <v>226</v>
      </c>
      <c r="EFY15" s="7">
        <v>0</v>
      </c>
      <c r="EFZ15" s="7">
        <v>428.9</v>
      </c>
      <c r="EGA15" s="9">
        <f t="shared" ref="EGA15" si="211">EFU15+EFV15+EFW15+EFX15+EFY15+EFZ15</f>
        <v>3285.9</v>
      </c>
      <c r="EGB15" s="2" t="s">
        <v>21</v>
      </c>
      <c r="EGC15" s="2" t="s">
        <v>16</v>
      </c>
      <c r="EGD15" s="5" t="s">
        <v>22</v>
      </c>
      <c r="EGE15" s="2">
        <v>3</v>
      </c>
      <c r="EGF15" s="2" t="s">
        <v>17</v>
      </c>
      <c r="EGG15" s="2" t="s">
        <v>19</v>
      </c>
      <c r="EGH15" s="6">
        <v>41304</v>
      </c>
      <c r="EGI15" s="6">
        <v>41305</v>
      </c>
      <c r="EGJ15" s="2" t="s">
        <v>20</v>
      </c>
      <c r="EGK15" s="7">
        <v>1091</v>
      </c>
      <c r="EGL15" s="8">
        <v>1540</v>
      </c>
      <c r="EGM15" s="8">
        <v>0</v>
      </c>
      <c r="EGN15" s="7">
        <v>226</v>
      </c>
      <c r="EGO15" s="7">
        <v>0</v>
      </c>
      <c r="EGP15" s="7">
        <v>428.9</v>
      </c>
      <c r="EGQ15" s="9">
        <f t="shared" ref="EGQ15" si="212">EGK15+EGL15+EGM15+EGN15+EGO15+EGP15</f>
        <v>3285.9</v>
      </c>
      <c r="EGR15" s="2" t="s">
        <v>21</v>
      </c>
      <c r="EGS15" s="2" t="s">
        <v>16</v>
      </c>
      <c r="EGT15" s="5" t="s">
        <v>22</v>
      </c>
      <c r="EGU15" s="2">
        <v>3</v>
      </c>
      <c r="EGV15" s="2" t="s">
        <v>17</v>
      </c>
      <c r="EGW15" s="2" t="s">
        <v>19</v>
      </c>
      <c r="EGX15" s="6">
        <v>41304</v>
      </c>
      <c r="EGY15" s="6">
        <v>41305</v>
      </c>
      <c r="EGZ15" s="2" t="s">
        <v>20</v>
      </c>
      <c r="EHA15" s="7">
        <v>1091</v>
      </c>
      <c r="EHB15" s="8">
        <v>1540</v>
      </c>
      <c r="EHC15" s="8">
        <v>0</v>
      </c>
      <c r="EHD15" s="7">
        <v>226</v>
      </c>
      <c r="EHE15" s="7">
        <v>0</v>
      </c>
      <c r="EHF15" s="7">
        <v>428.9</v>
      </c>
      <c r="EHG15" s="9">
        <f t="shared" ref="EHG15" si="213">EHA15+EHB15+EHC15+EHD15+EHE15+EHF15</f>
        <v>3285.9</v>
      </c>
      <c r="EHH15" s="2" t="s">
        <v>21</v>
      </c>
      <c r="EHI15" s="2" t="s">
        <v>16</v>
      </c>
      <c r="EHJ15" s="5" t="s">
        <v>22</v>
      </c>
      <c r="EHK15" s="2">
        <v>3</v>
      </c>
      <c r="EHL15" s="2" t="s">
        <v>17</v>
      </c>
      <c r="EHM15" s="2" t="s">
        <v>19</v>
      </c>
      <c r="EHN15" s="6">
        <v>41304</v>
      </c>
      <c r="EHO15" s="6">
        <v>41305</v>
      </c>
      <c r="EHP15" s="2" t="s">
        <v>20</v>
      </c>
      <c r="EHQ15" s="7">
        <v>1091</v>
      </c>
      <c r="EHR15" s="8">
        <v>1540</v>
      </c>
      <c r="EHS15" s="8">
        <v>0</v>
      </c>
      <c r="EHT15" s="7">
        <v>226</v>
      </c>
      <c r="EHU15" s="7">
        <v>0</v>
      </c>
      <c r="EHV15" s="7">
        <v>428.9</v>
      </c>
      <c r="EHW15" s="9">
        <f t="shared" ref="EHW15" si="214">EHQ15+EHR15+EHS15+EHT15+EHU15+EHV15</f>
        <v>3285.9</v>
      </c>
      <c r="EHX15" s="2" t="s">
        <v>21</v>
      </c>
      <c r="EHY15" s="2" t="s">
        <v>16</v>
      </c>
      <c r="EHZ15" s="5" t="s">
        <v>22</v>
      </c>
      <c r="EIA15" s="2">
        <v>3</v>
      </c>
      <c r="EIB15" s="2" t="s">
        <v>17</v>
      </c>
      <c r="EIC15" s="2" t="s">
        <v>19</v>
      </c>
      <c r="EID15" s="6">
        <v>41304</v>
      </c>
      <c r="EIE15" s="6">
        <v>41305</v>
      </c>
      <c r="EIF15" s="2" t="s">
        <v>20</v>
      </c>
      <c r="EIG15" s="7">
        <v>1091</v>
      </c>
      <c r="EIH15" s="8">
        <v>1540</v>
      </c>
      <c r="EII15" s="8">
        <v>0</v>
      </c>
      <c r="EIJ15" s="7">
        <v>226</v>
      </c>
      <c r="EIK15" s="7">
        <v>0</v>
      </c>
      <c r="EIL15" s="7">
        <v>428.9</v>
      </c>
      <c r="EIM15" s="9">
        <f t="shared" ref="EIM15" si="215">EIG15+EIH15+EII15+EIJ15+EIK15+EIL15</f>
        <v>3285.9</v>
      </c>
      <c r="EIN15" s="2" t="s">
        <v>21</v>
      </c>
      <c r="EIO15" s="2" t="s">
        <v>16</v>
      </c>
      <c r="EIP15" s="5" t="s">
        <v>22</v>
      </c>
      <c r="EIQ15" s="2">
        <v>3</v>
      </c>
      <c r="EIR15" s="2" t="s">
        <v>17</v>
      </c>
      <c r="EIS15" s="2" t="s">
        <v>19</v>
      </c>
      <c r="EIT15" s="6">
        <v>41304</v>
      </c>
      <c r="EIU15" s="6">
        <v>41305</v>
      </c>
      <c r="EIV15" s="2" t="s">
        <v>20</v>
      </c>
      <c r="EIW15" s="7">
        <v>1091</v>
      </c>
      <c r="EIX15" s="8">
        <v>1540</v>
      </c>
      <c r="EIY15" s="8">
        <v>0</v>
      </c>
      <c r="EIZ15" s="7">
        <v>226</v>
      </c>
      <c r="EJA15" s="7">
        <v>0</v>
      </c>
      <c r="EJB15" s="7">
        <v>428.9</v>
      </c>
      <c r="EJC15" s="9">
        <f t="shared" ref="EJC15" si="216">EIW15+EIX15+EIY15+EIZ15+EJA15+EJB15</f>
        <v>3285.9</v>
      </c>
      <c r="EJD15" s="2" t="s">
        <v>21</v>
      </c>
      <c r="EJE15" s="2" t="s">
        <v>16</v>
      </c>
      <c r="EJF15" s="5" t="s">
        <v>22</v>
      </c>
      <c r="EJG15" s="2">
        <v>3</v>
      </c>
      <c r="EJH15" s="2" t="s">
        <v>17</v>
      </c>
      <c r="EJI15" s="2" t="s">
        <v>19</v>
      </c>
      <c r="EJJ15" s="6">
        <v>41304</v>
      </c>
      <c r="EJK15" s="6">
        <v>41305</v>
      </c>
      <c r="EJL15" s="2" t="s">
        <v>20</v>
      </c>
      <c r="EJM15" s="7">
        <v>1091</v>
      </c>
      <c r="EJN15" s="8">
        <v>1540</v>
      </c>
      <c r="EJO15" s="8">
        <v>0</v>
      </c>
      <c r="EJP15" s="7">
        <v>226</v>
      </c>
      <c r="EJQ15" s="7">
        <v>0</v>
      </c>
      <c r="EJR15" s="7">
        <v>428.9</v>
      </c>
      <c r="EJS15" s="9">
        <f t="shared" ref="EJS15" si="217">EJM15+EJN15+EJO15+EJP15+EJQ15+EJR15</f>
        <v>3285.9</v>
      </c>
      <c r="EJT15" s="2" t="s">
        <v>21</v>
      </c>
      <c r="EJU15" s="2" t="s">
        <v>16</v>
      </c>
      <c r="EJV15" s="5" t="s">
        <v>22</v>
      </c>
      <c r="EJW15" s="2">
        <v>3</v>
      </c>
      <c r="EJX15" s="2" t="s">
        <v>17</v>
      </c>
      <c r="EJY15" s="2" t="s">
        <v>19</v>
      </c>
      <c r="EJZ15" s="6">
        <v>41304</v>
      </c>
      <c r="EKA15" s="6">
        <v>41305</v>
      </c>
      <c r="EKB15" s="2" t="s">
        <v>20</v>
      </c>
      <c r="EKC15" s="7">
        <v>1091</v>
      </c>
      <c r="EKD15" s="8">
        <v>1540</v>
      </c>
      <c r="EKE15" s="8">
        <v>0</v>
      </c>
      <c r="EKF15" s="7">
        <v>226</v>
      </c>
      <c r="EKG15" s="7">
        <v>0</v>
      </c>
      <c r="EKH15" s="7">
        <v>428.9</v>
      </c>
      <c r="EKI15" s="9">
        <f t="shared" ref="EKI15" si="218">EKC15+EKD15+EKE15+EKF15+EKG15+EKH15</f>
        <v>3285.9</v>
      </c>
      <c r="EKJ15" s="2" t="s">
        <v>21</v>
      </c>
      <c r="EKK15" s="2" t="s">
        <v>16</v>
      </c>
      <c r="EKL15" s="5" t="s">
        <v>22</v>
      </c>
      <c r="EKM15" s="2">
        <v>3</v>
      </c>
      <c r="EKN15" s="2" t="s">
        <v>17</v>
      </c>
      <c r="EKO15" s="2" t="s">
        <v>19</v>
      </c>
      <c r="EKP15" s="6">
        <v>41304</v>
      </c>
      <c r="EKQ15" s="6">
        <v>41305</v>
      </c>
      <c r="EKR15" s="2" t="s">
        <v>20</v>
      </c>
      <c r="EKS15" s="7">
        <v>1091</v>
      </c>
      <c r="EKT15" s="8">
        <v>1540</v>
      </c>
      <c r="EKU15" s="8">
        <v>0</v>
      </c>
      <c r="EKV15" s="7">
        <v>226</v>
      </c>
      <c r="EKW15" s="7">
        <v>0</v>
      </c>
      <c r="EKX15" s="7">
        <v>428.9</v>
      </c>
      <c r="EKY15" s="9">
        <f t="shared" ref="EKY15" si="219">EKS15+EKT15+EKU15+EKV15+EKW15+EKX15</f>
        <v>3285.9</v>
      </c>
      <c r="EKZ15" s="2" t="s">
        <v>21</v>
      </c>
      <c r="ELA15" s="2" t="s">
        <v>16</v>
      </c>
      <c r="ELB15" s="5" t="s">
        <v>22</v>
      </c>
      <c r="ELC15" s="2">
        <v>3</v>
      </c>
      <c r="ELD15" s="2" t="s">
        <v>17</v>
      </c>
      <c r="ELE15" s="2" t="s">
        <v>19</v>
      </c>
      <c r="ELF15" s="6">
        <v>41304</v>
      </c>
      <c r="ELG15" s="6">
        <v>41305</v>
      </c>
      <c r="ELH15" s="2" t="s">
        <v>20</v>
      </c>
      <c r="ELI15" s="7">
        <v>1091</v>
      </c>
      <c r="ELJ15" s="8">
        <v>1540</v>
      </c>
      <c r="ELK15" s="8">
        <v>0</v>
      </c>
      <c r="ELL15" s="7">
        <v>226</v>
      </c>
      <c r="ELM15" s="7">
        <v>0</v>
      </c>
      <c r="ELN15" s="7">
        <v>428.9</v>
      </c>
      <c r="ELO15" s="9">
        <f t="shared" ref="ELO15" si="220">ELI15+ELJ15+ELK15+ELL15+ELM15+ELN15</f>
        <v>3285.9</v>
      </c>
      <c r="ELP15" s="2" t="s">
        <v>21</v>
      </c>
      <c r="ELQ15" s="2" t="s">
        <v>16</v>
      </c>
      <c r="ELR15" s="5" t="s">
        <v>22</v>
      </c>
      <c r="ELS15" s="2">
        <v>3</v>
      </c>
      <c r="ELT15" s="2" t="s">
        <v>17</v>
      </c>
      <c r="ELU15" s="2" t="s">
        <v>19</v>
      </c>
      <c r="ELV15" s="6">
        <v>41304</v>
      </c>
      <c r="ELW15" s="6">
        <v>41305</v>
      </c>
      <c r="ELX15" s="2" t="s">
        <v>20</v>
      </c>
      <c r="ELY15" s="7">
        <v>1091</v>
      </c>
      <c r="ELZ15" s="8">
        <v>1540</v>
      </c>
      <c r="EMA15" s="8">
        <v>0</v>
      </c>
      <c r="EMB15" s="7">
        <v>226</v>
      </c>
      <c r="EMC15" s="7">
        <v>0</v>
      </c>
      <c r="EMD15" s="7">
        <v>428.9</v>
      </c>
      <c r="EME15" s="9">
        <f t="shared" ref="EME15" si="221">ELY15+ELZ15+EMA15+EMB15+EMC15+EMD15</f>
        <v>3285.9</v>
      </c>
      <c r="EMF15" s="2" t="s">
        <v>21</v>
      </c>
      <c r="EMG15" s="2" t="s">
        <v>16</v>
      </c>
      <c r="EMH15" s="5" t="s">
        <v>22</v>
      </c>
      <c r="EMI15" s="2">
        <v>3</v>
      </c>
      <c r="EMJ15" s="2" t="s">
        <v>17</v>
      </c>
      <c r="EMK15" s="2" t="s">
        <v>19</v>
      </c>
      <c r="EML15" s="6">
        <v>41304</v>
      </c>
      <c r="EMM15" s="6">
        <v>41305</v>
      </c>
      <c r="EMN15" s="2" t="s">
        <v>20</v>
      </c>
      <c r="EMO15" s="7">
        <v>1091</v>
      </c>
      <c r="EMP15" s="8">
        <v>1540</v>
      </c>
      <c r="EMQ15" s="8">
        <v>0</v>
      </c>
      <c r="EMR15" s="7">
        <v>226</v>
      </c>
      <c r="EMS15" s="7">
        <v>0</v>
      </c>
      <c r="EMT15" s="7">
        <v>428.9</v>
      </c>
      <c r="EMU15" s="9">
        <f t="shared" ref="EMU15" si="222">EMO15+EMP15+EMQ15+EMR15+EMS15+EMT15</f>
        <v>3285.9</v>
      </c>
      <c r="EMV15" s="2" t="s">
        <v>21</v>
      </c>
      <c r="EMW15" s="2" t="s">
        <v>16</v>
      </c>
      <c r="EMX15" s="5" t="s">
        <v>22</v>
      </c>
      <c r="EMY15" s="2">
        <v>3</v>
      </c>
      <c r="EMZ15" s="2" t="s">
        <v>17</v>
      </c>
      <c r="ENA15" s="2" t="s">
        <v>19</v>
      </c>
      <c r="ENB15" s="6">
        <v>41304</v>
      </c>
      <c r="ENC15" s="6">
        <v>41305</v>
      </c>
      <c r="END15" s="2" t="s">
        <v>20</v>
      </c>
      <c r="ENE15" s="7">
        <v>1091</v>
      </c>
      <c r="ENF15" s="8">
        <v>1540</v>
      </c>
      <c r="ENG15" s="8">
        <v>0</v>
      </c>
      <c r="ENH15" s="7">
        <v>226</v>
      </c>
      <c r="ENI15" s="7">
        <v>0</v>
      </c>
      <c r="ENJ15" s="7">
        <v>428.9</v>
      </c>
      <c r="ENK15" s="9">
        <f t="shared" ref="ENK15" si="223">ENE15+ENF15+ENG15+ENH15+ENI15+ENJ15</f>
        <v>3285.9</v>
      </c>
      <c r="ENL15" s="2" t="s">
        <v>21</v>
      </c>
      <c r="ENM15" s="2" t="s">
        <v>16</v>
      </c>
      <c r="ENN15" s="5" t="s">
        <v>22</v>
      </c>
      <c r="ENO15" s="2">
        <v>3</v>
      </c>
      <c r="ENP15" s="2" t="s">
        <v>17</v>
      </c>
      <c r="ENQ15" s="2" t="s">
        <v>19</v>
      </c>
      <c r="ENR15" s="6">
        <v>41304</v>
      </c>
      <c r="ENS15" s="6">
        <v>41305</v>
      </c>
      <c r="ENT15" s="2" t="s">
        <v>20</v>
      </c>
      <c r="ENU15" s="7">
        <v>1091</v>
      </c>
      <c r="ENV15" s="8">
        <v>1540</v>
      </c>
      <c r="ENW15" s="8">
        <v>0</v>
      </c>
      <c r="ENX15" s="7">
        <v>226</v>
      </c>
      <c r="ENY15" s="7">
        <v>0</v>
      </c>
      <c r="ENZ15" s="7">
        <v>428.9</v>
      </c>
      <c r="EOA15" s="9">
        <f t="shared" ref="EOA15" si="224">ENU15+ENV15+ENW15+ENX15+ENY15+ENZ15</f>
        <v>3285.9</v>
      </c>
      <c r="EOB15" s="2" t="s">
        <v>21</v>
      </c>
      <c r="EOC15" s="2" t="s">
        <v>16</v>
      </c>
      <c r="EOD15" s="5" t="s">
        <v>22</v>
      </c>
      <c r="EOE15" s="2">
        <v>3</v>
      </c>
      <c r="EOF15" s="2" t="s">
        <v>17</v>
      </c>
      <c r="EOG15" s="2" t="s">
        <v>19</v>
      </c>
      <c r="EOH15" s="6">
        <v>41304</v>
      </c>
      <c r="EOI15" s="6">
        <v>41305</v>
      </c>
      <c r="EOJ15" s="2" t="s">
        <v>20</v>
      </c>
      <c r="EOK15" s="7">
        <v>1091</v>
      </c>
      <c r="EOL15" s="8">
        <v>1540</v>
      </c>
      <c r="EOM15" s="8">
        <v>0</v>
      </c>
      <c r="EON15" s="7">
        <v>226</v>
      </c>
      <c r="EOO15" s="7">
        <v>0</v>
      </c>
      <c r="EOP15" s="7">
        <v>428.9</v>
      </c>
      <c r="EOQ15" s="9">
        <f t="shared" ref="EOQ15" si="225">EOK15+EOL15+EOM15+EON15+EOO15+EOP15</f>
        <v>3285.9</v>
      </c>
      <c r="EOR15" s="2" t="s">
        <v>21</v>
      </c>
      <c r="EOS15" s="2" t="s">
        <v>16</v>
      </c>
      <c r="EOT15" s="5" t="s">
        <v>22</v>
      </c>
      <c r="EOU15" s="2">
        <v>3</v>
      </c>
      <c r="EOV15" s="2" t="s">
        <v>17</v>
      </c>
      <c r="EOW15" s="2" t="s">
        <v>19</v>
      </c>
      <c r="EOX15" s="6">
        <v>41304</v>
      </c>
      <c r="EOY15" s="6">
        <v>41305</v>
      </c>
      <c r="EOZ15" s="2" t="s">
        <v>20</v>
      </c>
      <c r="EPA15" s="7">
        <v>1091</v>
      </c>
      <c r="EPB15" s="8">
        <v>1540</v>
      </c>
      <c r="EPC15" s="8">
        <v>0</v>
      </c>
      <c r="EPD15" s="7">
        <v>226</v>
      </c>
      <c r="EPE15" s="7">
        <v>0</v>
      </c>
      <c r="EPF15" s="7">
        <v>428.9</v>
      </c>
      <c r="EPG15" s="9">
        <f t="shared" ref="EPG15" si="226">EPA15+EPB15+EPC15+EPD15+EPE15+EPF15</f>
        <v>3285.9</v>
      </c>
      <c r="EPH15" s="2" t="s">
        <v>21</v>
      </c>
      <c r="EPI15" s="2" t="s">
        <v>16</v>
      </c>
      <c r="EPJ15" s="5" t="s">
        <v>22</v>
      </c>
      <c r="EPK15" s="2">
        <v>3</v>
      </c>
      <c r="EPL15" s="2" t="s">
        <v>17</v>
      </c>
      <c r="EPM15" s="2" t="s">
        <v>19</v>
      </c>
      <c r="EPN15" s="6">
        <v>41304</v>
      </c>
      <c r="EPO15" s="6">
        <v>41305</v>
      </c>
      <c r="EPP15" s="2" t="s">
        <v>20</v>
      </c>
      <c r="EPQ15" s="7">
        <v>1091</v>
      </c>
      <c r="EPR15" s="8">
        <v>1540</v>
      </c>
      <c r="EPS15" s="8">
        <v>0</v>
      </c>
      <c r="EPT15" s="7">
        <v>226</v>
      </c>
      <c r="EPU15" s="7">
        <v>0</v>
      </c>
      <c r="EPV15" s="7">
        <v>428.9</v>
      </c>
      <c r="EPW15" s="9">
        <f t="shared" ref="EPW15" si="227">EPQ15+EPR15+EPS15+EPT15+EPU15+EPV15</f>
        <v>3285.9</v>
      </c>
      <c r="EPX15" s="2" t="s">
        <v>21</v>
      </c>
      <c r="EPY15" s="2" t="s">
        <v>16</v>
      </c>
      <c r="EPZ15" s="5" t="s">
        <v>22</v>
      </c>
      <c r="EQA15" s="2">
        <v>3</v>
      </c>
      <c r="EQB15" s="2" t="s">
        <v>17</v>
      </c>
      <c r="EQC15" s="2" t="s">
        <v>19</v>
      </c>
      <c r="EQD15" s="6">
        <v>41304</v>
      </c>
      <c r="EQE15" s="6">
        <v>41305</v>
      </c>
      <c r="EQF15" s="2" t="s">
        <v>20</v>
      </c>
      <c r="EQG15" s="7">
        <v>1091</v>
      </c>
      <c r="EQH15" s="8">
        <v>1540</v>
      </c>
      <c r="EQI15" s="8">
        <v>0</v>
      </c>
      <c r="EQJ15" s="7">
        <v>226</v>
      </c>
      <c r="EQK15" s="7">
        <v>0</v>
      </c>
      <c r="EQL15" s="7">
        <v>428.9</v>
      </c>
      <c r="EQM15" s="9">
        <f t="shared" ref="EQM15" si="228">EQG15+EQH15+EQI15+EQJ15+EQK15+EQL15</f>
        <v>3285.9</v>
      </c>
      <c r="EQN15" s="2" t="s">
        <v>21</v>
      </c>
      <c r="EQO15" s="2" t="s">
        <v>16</v>
      </c>
      <c r="EQP15" s="5" t="s">
        <v>22</v>
      </c>
      <c r="EQQ15" s="2">
        <v>3</v>
      </c>
      <c r="EQR15" s="2" t="s">
        <v>17</v>
      </c>
      <c r="EQS15" s="2" t="s">
        <v>19</v>
      </c>
      <c r="EQT15" s="6">
        <v>41304</v>
      </c>
      <c r="EQU15" s="6">
        <v>41305</v>
      </c>
      <c r="EQV15" s="2" t="s">
        <v>20</v>
      </c>
      <c r="EQW15" s="7">
        <v>1091</v>
      </c>
      <c r="EQX15" s="8">
        <v>1540</v>
      </c>
      <c r="EQY15" s="8">
        <v>0</v>
      </c>
      <c r="EQZ15" s="7">
        <v>226</v>
      </c>
      <c r="ERA15" s="7">
        <v>0</v>
      </c>
      <c r="ERB15" s="7">
        <v>428.9</v>
      </c>
      <c r="ERC15" s="9">
        <f t="shared" ref="ERC15" si="229">EQW15+EQX15+EQY15+EQZ15+ERA15+ERB15</f>
        <v>3285.9</v>
      </c>
      <c r="ERD15" s="2" t="s">
        <v>21</v>
      </c>
      <c r="ERE15" s="2" t="s">
        <v>16</v>
      </c>
      <c r="ERF15" s="5" t="s">
        <v>22</v>
      </c>
      <c r="ERG15" s="2">
        <v>3</v>
      </c>
      <c r="ERH15" s="2" t="s">
        <v>17</v>
      </c>
      <c r="ERI15" s="2" t="s">
        <v>19</v>
      </c>
      <c r="ERJ15" s="6">
        <v>41304</v>
      </c>
      <c r="ERK15" s="6">
        <v>41305</v>
      </c>
      <c r="ERL15" s="2" t="s">
        <v>20</v>
      </c>
      <c r="ERM15" s="7">
        <v>1091</v>
      </c>
      <c r="ERN15" s="8">
        <v>1540</v>
      </c>
      <c r="ERO15" s="8">
        <v>0</v>
      </c>
      <c r="ERP15" s="7">
        <v>226</v>
      </c>
      <c r="ERQ15" s="7">
        <v>0</v>
      </c>
      <c r="ERR15" s="7">
        <v>428.9</v>
      </c>
      <c r="ERS15" s="9">
        <f t="shared" ref="ERS15" si="230">ERM15+ERN15+ERO15+ERP15+ERQ15+ERR15</f>
        <v>3285.9</v>
      </c>
      <c r="ERT15" s="2" t="s">
        <v>21</v>
      </c>
      <c r="ERU15" s="2" t="s">
        <v>16</v>
      </c>
      <c r="ERV15" s="5" t="s">
        <v>22</v>
      </c>
      <c r="ERW15" s="2">
        <v>3</v>
      </c>
      <c r="ERX15" s="2" t="s">
        <v>17</v>
      </c>
      <c r="ERY15" s="2" t="s">
        <v>19</v>
      </c>
      <c r="ERZ15" s="6">
        <v>41304</v>
      </c>
      <c r="ESA15" s="6">
        <v>41305</v>
      </c>
      <c r="ESB15" s="2" t="s">
        <v>20</v>
      </c>
      <c r="ESC15" s="7">
        <v>1091</v>
      </c>
      <c r="ESD15" s="8">
        <v>1540</v>
      </c>
      <c r="ESE15" s="8">
        <v>0</v>
      </c>
      <c r="ESF15" s="7">
        <v>226</v>
      </c>
      <c r="ESG15" s="7">
        <v>0</v>
      </c>
      <c r="ESH15" s="7">
        <v>428.9</v>
      </c>
      <c r="ESI15" s="9">
        <f t="shared" ref="ESI15" si="231">ESC15+ESD15+ESE15+ESF15+ESG15+ESH15</f>
        <v>3285.9</v>
      </c>
      <c r="ESJ15" s="2" t="s">
        <v>21</v>
      </c>
      <c r="ESK15" s="2" t="s">
        <v>16</v>
      </c>
      <c r="ESL15" s="5" t="s">
        <v>22</v>
      </c>
      <c r="ESM15" s="2">
        <v>3</v>
      </c>
      <c r="ESN15" s="2" t="s">
        <v>17</v>
      </c>
      <c r="ESO15" s="2" t="s">
        <v>19</v>
      </c>
      <c r="ESP15" s="6">
        <v>41304</v>
      </c>
      <c r="ESQ15" s="6">
        <v>41305</v>
      </c>
      <c r="ESR15" s="2" t="s">
        <v>20</v>
      </c>
      <c r="ESS15" s="7">
        <v>1091</v>
      </c>
      <c r="EST15" s="8">
        <v>1540</v>
      </c>
      <c r="ESU15" s="8">
        <v>0</v>
      </c>
      <c r="ESV15" s="7">
        <v>226</v>
      </c>
      <c r="ESW15" s="7">
        <v>0</v>
      </c>
      <c r="ESX15" s="7">
        <v>428.9</v>
      </c>
      <c r="ESY15" s="9">
        <f t="shared" ref="ESY15" si="232">ESS15+EST15+ESU15+ESV15+ESW15+ESX15</f>
        <v>3285.9</v>
      </c>
      <c r="ESZ15" s="2" t="s">
        <v>21</v>
      </c>
      <c r="ETA15" s="2" t="s">
        <v>16</v>
      </c>
      <c r="ETB15" s="5" t="s">
        <v>22</v>
      </c>
      <c r="ETC15" s="2">
        <v>3</v>
      </c>
      <c r="ETD15" s="2" t="s">
        <v>17</v>
      </c>
      <c r="ETE15" s="2" t="s">
        <v>19</v>
      </c>
      <c r="ETF15" s="6">
        <v>41304</v>
      </c>
      <c r="ETG15" s="6">
        <v>41305</v>
      </c>
      <c r="ETH15" s="2" t="s">
        <v>20</v>
      </c>
      <c r="ETI15" s="7">
        <v>1091</v>
      </c>
      <c r="ETJ15" s="8">
        <v>1540</v>
      </c>
      <c r="ETK15" s="8">
        <v>0</v>
      </c>
      <c r="ETL15" s="7">
        <v>226</v>
      </c>
      <c r="ETM15" s="7">
        <v>0</v>
      </c>
      <c r="ETN15" s="7">
        <v>428.9</v>
      </c>
      <c r="ETO15" s="9">
        <f t="shared" ref="ETO15" si="233">ETI15+ETJ15+ETK15+ETL15+ETM15+ETN15</f>
        <v>3285.9</v>
      </c>
      <c r="ETP15" s="2" t="s">
        <v>21</v>
      </c>
      <c r="ETQ15" s="2" t="s">
        <v>16</v>
      </c>
      <c r="ETR15" s="5" t="s">
        <v>22</v>
      </c>
      <c r="ETS15" s="2">
        <v>3</v>
      </c>
      <c r="ETT15" s="2" t="s">
        <v>17</v>
      </c>
      <c r="ETU15" s="2" t="s">
        <v>19</v>
      </c>
      <c r="ETV15" s="6">
        <v>41304</v>
      </c>
      <c r="ETW15" s="6">
        <v>41305</v>
      </c>
      <c r="ETX15" s="2" t="s">
        <v>20</v>
      </c>
      <c r="ETY15" s="7">
        <v>1091</v>
      </c>
      <c r="ETZ15" s="8">
        <v>1540</v>
      </c>
      <c r="EUA15" s="8">
        <v>0</v>
      </c>
      <c r="EUB15" s="7">
        <v>226</v>
      </c>
      <c r="EUC15" s="7">
        <v>0</v>
      </c>
      <c r="EUD15" s="7">
        <v>428.9</v>
      </c>
      <c r="EUE15" s="9">
        <f t="shared" ref="EUE15" si="234">ETY15+ETZ15+EUA15+EUB15+EUC15+EUD15</f>
        <v>3285.9</v>
      </c>
      <c r="EUF15" s="2" t="s">
        <v>21</v>
      </c>
      <c r="EUG15" s="2" t="s">
        <v>16</v>
      </c>
      <c r="EUH15" s="5" t="s">
        <v>22</v>
      </c>
      <c r="EUI15" s="2">
        <v>3</v>
      </c>
      <c r="EUJ15" s="2" t="s">
        <v>17</v>
      </c>
      <c r="EUK15" s="2" t="s">
        <v>19</v>
      </c>
      <c r="EUL15" s="6">
        <v>41304</v>
      </c>
      <c r="EUM15" s="6">
        <v>41305</v>
      </c>
      <c r="EUN15" s="2" t="s">
        <v>20</v>
      </c>
      <c r="EUO15" s="7">
        <v>1091</v>
      </c>
      <c r="EUP15" s="8">
        <v>1540</v>
      </c>
      <c r="EUQ15" s="8">
        <v>0</v>
      </c>
      <c r="EUR15" s="7">
        <v>226</v>
      </c>
      <c r="EUS15" s="7">
        <v>0</v>
      </c>
      <c r="EUT15" s="7">
        <v>428.9</v>
      </c>
      <c r="EUU15" s="9">
        <f t="shared" ref="EUU15" si="235">EUO15+EUP15+EUQ15+EUR15+EUS15+EUT15</f>
        <v>3285.9</v>
      </c>
      <c r="EUV15" s="2" t="s">
        <v>21</v>
      </c>
      <c r="EUW15" s="2" t="s">
        <v>16</v>
      </c>
      <c r="EUX15" s="5" t="s">
        <v>22</v>
      </c>
      <c r="EUY15" s="2">
        <v>3</v>
      </c>
      <c r="EUZ15" s="2" t="s">
        <v>17</v>
      </c>
      <c r="EVA15" s="2" t="s">
        <v>19</v>
      </c>
      <c r="EVB15" s="6">
        <v>41304</v>
      </c>
      <c r="EVC15" s="6">
        <v>41305</v>
      </c>
      <c r="EVD15" s="2" t="s">
        <v>20</v>
      </c>
      <c r="EVE15" s="7">
        <v>1091</v>
      </c>
      <c r="EVF15" s="8">
        <v>1540</v>
      </c>
      <c r="EVG15" s="8">
        <v>0</v>
      </c>
      <c r="EVH15" s="7">
        <v>226</v>
      </c>
      <c r="EVI15" s="7">
        <v>0</v>
      </c>
      <c r="EVJ15" s="7">
        <v>428.9</v>
      </c>
      <c r="EVK15" s="9">
        <f t="shared" ref="EVK15" si="236">EVE15+EVF15+EVG15+EVH15+EVI15+EVJ15</f>
        <v>3285.9</v>
      </c>
      <c r="EVL15" s="2" t="s">
        <v>21</v>
      </c>
      <c r="EVM15" s="2" t="s">
        <v>16</v>
      </c>
      <c r="EVN15" s="5" t="s">
        <v>22</v>
      </c>
      <c r="EVO15" s="2">
        <v>3</v>
      </c>
      <c r="EVP15" s="2" t="s">
        <v>17</v>
      </c>
      <c r="EVQ15" s="2" t="s">
        <v>19</v>
      </c>
      <c r="EVR15" s="6">
        <v>41304</v>
      </c>
      <c r="EVS15" s="6">
        <v>41305</v>
      </c>
      <c r="EVT15" s="2" t="s">
        <v>20</v>
      </c>
      <c r="EVU15" s="7">
        <v>1091</v>
      </c>
      <c r="EVV15" s="8">
        <v>1540</v>
      </c>
      <c r="EVW15" s="8">
        <v>0</v>
      </c>
      <c r="EVX15" s="7">
        <v>226</v>
      </c>
      <c r="EVY15" s="7">
        <v>0</v>
      </c>
      <c r="EVZ15" s="7">
        <v>428.9</v>
      </c>
      <c r="EWA15" s="9">
        <f t="shared" ref="EWA15" si="237">EVU15+EVV15+EVW15+EVX15+EVY15+EVZ15</f>
        <v>3285.9</v>
      </c>
      <c r="EWB15" s="2" t="s">
        <v>21</v>
      </c>
      <c r="EWC15" s="2" t="s">
        <v>16</v>
      </c>
      <c r="EWD15" s="5" t="s">
        <v>22</v>
      </c>
      <c r="EWE15" s="2">
        <v>3</v>
      </c>
      <c r="EWF15" s="2" t="s">
        <v>17</v>
      </c>
      <c r="EWG15" s="2" t="s">
        <v>19</v>
      </c>
      <c r="EWH15" s="6">
        <v>41304</v>
      </c>
      <c r="EWI15" s="6">
        <v>41305</v>
      </c>
      <c r="EWJ15" s="2" t="s">
        <v>20</v>
      </c>
      <c r="EWK15" s="7">
        <v>1091</v>
      </c>
      <c r="EWL15" s="8">
        <v>1540</v>
      </c>
      <c r="EWM15" s="8">
        <v>0</v>
      </c>
      <c r="EWN15" s="7">
        <v>226</v>
      </c>
      <c r="EWO15" s="7">
        <v>0</v>
      </c>
      <c r="EWP15" s="7">
        <v>428.9</v>
      </c>
      <c r="EWQ15" s="9">
        <f t="shared" ref="EWQ15" si="238">EWK15+EWL15+EWM15+EWN15+EWO15+EWP15</f>
        <v>3285.9</v>
      </c>
      <c r="EWR15" s="2" t="s">
        <v>21</v>
      </c>
      <c r="EWS15" s="2" t="s">
        <v>16</v>
      </c>
      <c r="EWT15" s="5" t="s">
        <v>22</v>
      </c>
      <c r="EWU15" s="2">
        <v>3</v>
      </c>
      <c r="EWV15" s="2" t="s">
        <v>17</v>
      </c>
      <c r="EWW15" s="2" t="s">
        <v>19</v>
      </c>
      <c r="EWX15" s="6">
        <v>41304</v>
      </c>
      <c r="EWY15" s="6">
        <v>41305</v>
      </c>
      <c r="EWZ15" s="2" t="s">
        <v>20</v>
      </c>
      <c r="EXA15" s="7">
        <v>1091</v>
      </c>
      <c r="EXB15" s="8">
        <v>1540</v>
      </c>
      <c r="EXC15" s="8">
        <v>0</v>
      </c>
      <c r="EXD15" s="7">
        <v>226</v>
      </c>
      <c r="EXE15" s="7">
        <v>0</v>
      </c>
      <c r="EXF15" s="7">
        <v>428.9</v>
      </c>
      <c r="EXG15" s="9">
        <f t="shared" ref="EXG15" si="239">EXA15+EXB15+EXC15+EXD15+EXE15+EXF15</f>
        <v>3285.9</v>
      </c>
      <c r="EXH15" s="2" t="s">
        <v>21</v>
      </c>
      <c r="EXI15" s="2" t="s">
        <v>16</v>
      </c>
      <c r="EXJ15" s="5" t="s">
        <v>22</v>
      </c>
      <c r="EXK15" s="2">
        <v>3</v>
      </c>
      <c r="EXL15" s="2" t="s">
        <v>17</v>
      </c>
      <c r="EXM15" s="2" t="s">
        <v>19</v>
      </c>
      <c r="EXN15" s="6">
        <v>41304</v>
      </c>
      <c r="EXO15" s="6">
        <v>41305</v>
      </c>
      <c r="EXP15" s="2" t="s">
        <v>20</v>
      </c>
      <c r="EXQ15" s="7">
        <v>1091</v>
      </c>
      <c r="EXR15" s="8">
        <v>1540</v>
      </c>
      <c r="EXS15" s="8">
        <v>0</v>
      </c>
      <c r="EXT15" s="7">
        <v>226</v>
      </c>
      <c r="EXU15" s="7">
        <v>0</v>
      </c>
      <c r="EXV15" s="7">
        <v>428.9</v>
      </c>
      <c r="EXW15" s="9">
        <f t="shared" ref="EXW15" si="240">EXQ15+EXR15+EXS15+EXT15+EXU15+EXV15</f>
        <v>3285.9</v>
      </c>
      <c r="EXX15" s="2" t="s">
        <v>21</v>
      </c>
      <c r="EXY15" s="2" t="s">
        <v>16</v>
      </c>
      <c r="EXZ15" s="5" t="s">
        <v>22</v>
      </c>
      <c r="EYA15" s="2">
        <v>3</v>
      </c>
      <c r="EYB15" s="2" t="s">
        <v>17</v>
      </c>
      <c r="EYC15" s="2" t="s">
        <v>19</v>
      </c>
      <c r="EYD15" s="6">
        <v>41304</v>
      </c>
      <c r="EYE15" s="6">
        <v>41305</v>
      </c>
      <c r="EYF15" s="2" t="s">
        <v>20</v>
      </c>
      <c r="EYG15" s="7">
        <v>1091</v>
      </c>
      <c r="EYH15" s="8">
        <v>1540</v>
      </c>
      <c r="EYI15" s="8">
        <v>0</v>
      </c>
      <c r="EYJ15" s="7">
        <v>226</v>
      </c>
      <c r="EYK15" s="7">
        <v>0</v>
      </c>
      <c r="EYL15" s="7">
        <v>428.9</v>
      </c>
      <c r="EYM15" s="9">
        <f t="shared" ref="EYM15" si="241">EYG15+EYH15+EYI15+EYJ15+EYK15+EYL15</f>
        <v>3285.9</v>
      </c>
      <c r="EYN15" s="2" t="s">
        <v>21</v>
      </c>
      <c r="EYO15" s="2" t="s">
        <v>16</v>
      </c>
      <c r="EYP15" s="5" t="s">
        <v>22</v>
      </c>
      <c r="EYQ15" s="2">
        <v>3</v>
      </c>
      <c r="EYR15" s="2" t="s">
        <v>17</v>
      </c>
      <c r="EYS15" s="2" t="s">
        <v>19</v>
      </c>
      <c r="EYT15" s="6">
        <v>41304</v>
      </c>
      <c r="EYU15" s="6">
        <v>41305</v>
      </c>
      <c r="EYV15" s="2" t="s">
        <v>20</v>
      </c>
      <c r="EYW15" s="7">
        <v>1091</v>
      </c>
      <c r="EYX15" s="8">
        <v>1540</v>
      </c>
      <c r="EYY15" s="8">
        <v>0</v>
      </c>
      <c r="EYZ15" s="7">
        <v>226</v>
      </c>
      <c r="EZA15" s="7">
        <v>0</v>
      </c>
      <c r="EZB15" s="7">
        <v>428.9</v>
      </c>
      <c r="EZC15" s="9">
        <f t="shared" ref="EZC15" si="242">EYW15+EYX15+EYY15+EYZ15+EZA15+EZB15</f>
        <v>3285.9</v>
      </c>
      <c r="EZD15" s="2" t="s">
        <v>21</v>
      </c>
      <c r="EZE15" s="2" t="s">
        <v>16</v>
      </c>
      <c r="EZF15" s="5" t="s">
        <v>22</v>
      </c>
      <c r="EZG15" s="2">
        <v>3</v>
      </c>
      <c r="EZH15" s="2" t="s">
        <v>17</v>
      </c>
      <c r="EZI15" s="2" t="s">
        <v>19</v>
      </c>
      <c r="EZJ15" s="6">
        <v>41304</v>
      </c>
      <c r="EZK15" s="6">
        <v>41305</v>
      </c>
      <c r="EZL15" s="2" t="s">
        <v>20</v>
      </c>
      <c r="EZM15" s="7">
        <v>1091</v>
      </c>
      <c r="EZN15" s="8">
        <v>1540</v>
      </c>
      <c r="EZO15" s="8">
        <v>0</v>
      </c>
      <c r="EZP15" s="7">
        <v>226</v>
      </c>
      <c r="EZQ15" s="7">
        <v>0</v>
      </c>
      <c r="EZR15" s="7">
        <v>428.9</v>
      </c>
      <c r="EZS15" s="9">
        <f t="shared" ref="EZS15" si="243">EZM15+EZN15+EZO15+EZP15+EZQ15+EZR15</f>
        <v>3285.9</v>
      </c>
      <c r="EZT15" s="2" t="s">
        <v>21</v>
      </c>
      <c r="EZU15" s="2" t="s">
        <v>16</v>
      </c>
      <c r="EZV15" s="5" t="s">
        <v>22</v>
      </c>
      <c r="EZW15" s="2">
        <v>3</v>
      </c>
      <c r="EZX15" s="2" t="s">
        <v>17</v>
      </c>
      <c r="EZY15" s="2" t="s">
        <v>19</v>
      </c>
      <c r="EZZ15" s="6">
        <v>41304</v>
      </c>
      <c r="FAA15" s="6">
        <v>41305</v>
      </c>
      <c r="FAB15" s="2" t="s">
        <v>20</v>
      </c>
      <c r="FAC15" s="7">
        <v>1091</v>
      </c>
      <c r="FAD15" s="8">
        <v>1540</v>
      </c>
      <c r="FAE15" s="8">
        <v>0</v>
      </c>
      <c r="FAF15" s="7">
        <v>226</v>
      </c>
      <c r="FAG15" s="7">
        <v>0</v>
      </c>
      <c r="FAH15" s="7">
        <v>428.9</v>
      </c>
      <c r="FAI15" s="9">
        <f t="shared" ref="FAI15" si="244">FAC15+FAD15+FAE15+FAF15+FAG15+FAH15</f>
        <v>3285.9</v>
      </c>
      <c r="FAJ15" s="2" t="s">
        <v>21</v>
      </c>
      <c r="FAK15" s="2" t="s">
        <v>16</v>
      </c>
      <c r="FAL15" s="5" t="s">
        <v>22</v>
      </c>
      <c r="FAM15" s="2">
        <v>3</v>
      </c>
      <c r="FAN15" s="2" t="s">
        <v>17</v>
      </c>
      <c r="FAO15" s="2" t="s">
        <v>19</v>
      </c>
      <c r="FAP15" s="6">
        <v>41304</v>
      </c>
      <c r="FAQ15" s="6">
        <v>41305</v>
      </c>
      <c r="FAR15" s="2" t="s">
        <v>20</v>
      </c>
      <c r="FAS15" s="7">
        <v>1091</v>
      </c>
      <c r="FAT15" s="8">
        <v>1540</v>
      </c>
      <c r="FAU15" s="8">
        <v>0</v>
      </c>
      <c r="FAV15" s="7">
        <v>226</v>
      </c>
      <c r="FAW15" s="7">
        <v>0</v>
      </c>
      <c r="FAX15" s="7">
        <v>428.9</v>
      </c>
      <c r="FAY15" s="9">
        <f t="shared" ref="FAY15" si="245">FAS15+FAT15+FAU15+FAV15+FAW15+FAX15</f>
        <v>3285.9</v>
      </c>
      <c r="FAZ15" s="2" t="s">
        <v>21</v>
      </c>
      <c r="FBA15" s="2" t="s">
        <v>16</v>
      </c>
      <c r="FBB15" s="5" t="s">
        <v>22</v>
      </c>
      <c r="FBC15" s="2">
        <v>3</v>
      </c>
      <c r="FBD15" s="2" t="s">
        <v>17</v>
      </c>
      <c r="FBE15" s="2" t="s">
        <v>19</v>
      </c>
      <c r="FBF15" s="6">
        <v>41304</v>
      </c>
      <c r="FBG15" s="6">
        <v>41305</v>
      </c>
      <c r="FBH15" s="2" t="s">
        <v>20</v>
      </c>
      <c r="FBI15" s="7">
        <v>1091</v>
      </c>
      <c r="FBJ15" s="8">
        <v>1540</v>
      </c>
      <c r="FBK15" s="8">
        <v>0</v>
      </c>
      <c r="FBL15" s="7">
        <v>226</v>
      </c>
      <c r="FBM15" s="7">
        <v>0</v>
      </c>
      <c r="FBN15" s="7">
        <v>428.9</v>
      </c>
      <c r="FBO15" s="9">
        <f t="shared" ref="FBO15" si="246">FBI15+FBJ15+FBK15+FBL15+FBM15+FBN15</f>
        <v>3285.9</v>
      </c>
      <c r="FBP15" s="2" t="s">
        <v>21</v>
      </c>
      <c r="FBQ15" s="2" t="s">
        <v>16</v>
      </c>
      <c r="FBR15" s="5" t="s">
        <v>22</v>
      </c>
      <c r="FBS15" s="2">
        <v>3</v>
      </c>
      <c r="FBT15" s="2" t="s">
        <v>17</v>
      </c>
      <c r="FBU15" s="2" t="s">
        <v>19</v>
      </c>
      <c r="FBV15" s="6">
        <v>41304</v>
      </c>
      <c r="FBW15" s="6">
        <v>41305</v>
      </c>
      <c r="FBX15" s="2" t="s">
        <v>20</v>
      </c>
      <c r="FBY15" s="7">
        <v>1091</v>
      </c>
      <c r="FBZ15" s="8">
        <v>1540</v>
      </c>
      <c r="FCA15" s="8">
        <v>0</v>
      </c>
      <c r="FCB15" s="7">
        <v>226</v>
      </c>
      <c r="FCC15" s="7">
        <v>0</v>
      </c>
      <c r="FCD15" s="7">
        <v>428.9</v>
      </c>
      <c r="FCE15" s="9">
        <f t="shared" ref="FCE15" si="247">FBY15+FBZ15+FCA15+FCB15+FCC15+FCD15</f>
        <v>3285.9</v>
      </c>
      <c r="FCF15" s="2" t="s">
        <v>21</v>
      </c>
      <c r="FCG15" s="2" t="s">
        <v>16</v>
      </c>
      <c r="FCH15" s="5" t="s">
        <v>22</v>
      </c>
      <c r="FCI15" s="2">
        <v>3</v>
      </c>
      <c r="FCJ15" s="2" t="s">
        <v>17</v>
      </c>
      <c r="FCK15" s="2" t="s">
        <v>19</v>
      </c>
      <c r="FCL15" s="6">
        <v>41304</v>
      </c>
      <c r="FCM15" s="6">
        <v>41305</v>
      </c>
      <c r="FCN15" s="2" t="s">
        <v>20</v>
      </c>
      <c r="FCO15" s="7">
        <v>1091</v>
      </c>
      <c r="FCP15" s="8">
        <v>1540</v>
      </c>
      <c r="FCQ15" s="8">
        <v>0</v>
      </c>
      <c r="FCR15" s="7">
        <v>226</v>
      </c>
      <c r="FCS15" s="7">
        <v>0</v>
      </c>
      <c r="FCT15" s="7">
        <v>428.9</v>
      </c>
      <c r="FCU15" s="9">
        <f t="shared" ref="FCU15" si="248">FCO15+FCP15+FCQ15+FCR15+FCS15+FCT15</f>
        <v>3285.9</v>
      </c>
      <c r="FCV15" s="2" t="s">
        <v>21</v>
      </c>
      <c r="FCW15" s="2" t="s">
        <v>16</v>
      </c>
      <c r="FCX15" s="5" t="s">
        <v>22</v>
      </c>
      <c r="FCY15" s="2">
        <v>3</v>
      </c>
      <c r="FCZ15" s="2" t="s">
        <v>17</v>
      </c>
      <c r="FDA15" s="2" t="s">
        <v>19</v>
      </c>
      <c r="FDB15" s="6">
        <v>41304</v>
      </c>
      <c r="FDC15" s="6">
        <v>41305</v>
      </c>
      <c r="FDD15" s="2" t="s">
        <v>20</v>
      </c>
      <c r="FDE15" s="7">
        <v>1091</v>
      </c>
      <c r="FDF15" s="8">
        <v>1540</v>
      </c>
      <c r="FDG15" s="8">
        <v>0</v>
      </c>
      <c r="FDH15" s="7">
        <v>226</v>
      </c>
      <c r="FDI15" s="7">
        <v>0</v>
      </c>
      <c r="FDJ15" s="7">
        <v>428.9</v>
      </c>
      <c r="FDK15" s="9">
        <f t="shared" ref="FDK15" si="249">FDE15+FDF15+FDG15+FDH15+FDI15+FDJ15</f>
        <v>3285.9</v>
      </c>
      <c r="FDL15" s="2" t="s">
        <v>21</v>
      </c>
      <c r="FDM15" s="2" t="s">
        <v>16</v>
      </c>
      <c r="FDN15" s="5" t="s">
        <v>22</v>
      </c>
      <c r="FDO15" s="2">
        <v>3</v>
      </c>
      <c r="FDP15" s="2" t="s">
        <v>17</v>
      </c>
      <c r="FDQ15" s="2" t="s">
        <v>19</v>
      </c>
      <c r="FDR15" s="6">
        <v>41304</v>
      </c>
      <c r="FDS15" s="6">
        <v>41305</v>
      </c>
      <c r="FDT15" s="2" t="s">
        <v>20</v>
      </c>
      <c r="FDU15" s="7">
        <v>1091</v>
      </c>
      <c r="FDV15" s="8">
        <v>1540</v>
      </c>
      <c r="FDW15" s="8">
        <v>0</v>
      </c>
      <c r="FDX15" s="7">
        <v>226</v>
      </c>
      <c r="FDY15" s="7">
        <v>0</v>
      </c>
      <c r="FDZ15" s="7">
        <v>428.9</v>
      </c>
      <c r="FEA15" s="9">
        <f t="shared" ref="FEA15" si="250">FDU15+FDV15+FDW15+FDX15+FDY15+FDZ15</f>
        <v>3285.9</v>
      </c>
      <c r="FEB15" s="2" t="s">
        <v>21</v>
      </c>
      <c r="FEC15" s="2" t="s">
        <v>16</v>
      </c>
      <c r="FED15" s="5" t="s">
        <v>22</v>
      </c>
      <c r="FEE15" s="2">
        <v>3</v>
      </c>
      <c r="FEF15" s="2" t="s">
        <v>17</v>
      </c>
      <c r="FEG15" s="2" t="s">
        <v>19</v>
      </c>
      <c r="FEH15" s="6">
        <v>41304</v>
      </c>
      <c r="FEI15" s="6">
        <v>41305</v>
      </c>
      <c r="FEJ15" s="2" t="s">
        <v>20</v>
      </c>
      <c r="FEK15" s="7">
        <v>1091</v>
      </c>
      <c r="FEL15" s="8">
        <v>1540</v>
      </c>
      <c r="FEM15" s="8">
        <v>0</v>
      </c>
      <c r="FEN15" s="7">
        <v>226</v>
      </c>
      <c r="FEO15" s="7">
        <v>0</v>
      </c>
      <c r="FEP15" s="7">
        <v>428.9</v>
      </c>
      <c r="FEQ15" s="9">
        <f t="shared" ref="FEQ15" si="251">FEK15+FEL15+FEM15+FEN15+FEO15+FEP15</f>
        <v>3285.9</v>
      </c>
      <c r="FER15" s="2" t="s">
        <v>21</v>
      </c>
      <c r="FES15" s="2" t="s">
        <v>16</v>
      </c>
      <c r="FET15" s="5" t="s">
        <v>22</v>
      </c>
      <c r="FEU15" s="2">
        <v>3</v>
      </c>
      <c r="FEV15" s="2" t="s">
        <v>17</v>
      </c>
      <c r="FEW15" s="2" t="s">
        <v>19</v>
      </c>
      <c r="FEX15" s="6">
        <v>41304</v>
      </c>
      <c r="FEY15" s="6">
        <v>41305</v>
      </c>
      <c r="FEZ15" s="2" t="s">
        <v>20</v>
      </c>
      <c r="FFA15" s="7">
        <v>1091</v>
      </c>
      <c r="FFB15" s="8">
        <v>1540</v>
      </c>
      <c r="FFC15" s="8">
        <v>0</v>
      </c>
      <c r="FFD15" s="7">
        <v>226</v>
      </c>
      <c r="FFE15" s="7">
        <v>0</v>
      </c>
      <c r="FFF15" s="7">
        <v>428.9</v>
      </c>
      <c r="FFG15" s="9">
        <f t="shared" ref="FFG15" si="252">FFA15+FFB15+FFC15+FFD15+FFE15+FFF15</f>
        <v>3285.9</v>
      </c>
      <c r="FFH15" s="2" t="s">
        <v>21</v>
      </c>
      <c r="FFI15" s="2" t="s">
        <v>16</v>
      </c>
      <c r="FFJ15" s="5" t="s">
        <v>22</v>
      </c>
      <c r="FFK15" s="2">
        <v>3</v>
      </c>
      <c r="FFL15" s="2" t="s">
        <v>17</v>
      </c>
      <c r="FFM15" s="2" t="s">
        <v>19</v>
      </c>
      <c r="FFN15" s="6">
        <v>41304</v>
      </c>
      <c r="FFO15" s="6">
        <v>41305</v>
      </c>
      <c r="FFP15" s="2" t="s">
        <v>20</v>
      </c>
      <c r="FFQ15" s="7">
        <v>1091</v>
      </c>
      <c r="FFR15" s="8">
        <v>1540</v>
      </c>
      <c r="FFS15" s="8">
        <v>0</v>
      </c>
      <c r="FFT15" s="7">
        <v>226</v>
      </c>
      <c r="FFU15" s="7">
        <v>0</v>
      </c>
      <c r="FFV15" s="7">
        <v>428.9</v>
      </c>
      <c r="FFW15" s="9">
        <f t="shared" ref="FFW15" si="253">FFQ15+FFR15+FFS15+FFT15+FFU15+FFV15</f>
        <v>3285.9</v>
      </c>
      <c r="FFX15" s="2" t="s">
        <v>21</v>
      </c>
      <c r="FFY15" s="2" t="s">
        <v>16</v>
      </c>
      <c r="FFZ15" s="5" t="s">
        <v>22</v>
      </c>
      <c r="FGA15" s="2">
        <v>3</v>
      </c>
      <c r="FGB15" s="2" t="s">
        <v>17</v>
      </c>
      <c r="FGC15" s="2" t="s">
        <v>19</v>
      </c>
      <c r="FGD15" s="6">
        <v>41304</v>
      </c>
      <c r="FGE15" s="6">
        <v>41305</v>
      </c>
      <c r="FGF15" s="2" t="s">
        <v>20</v>
      </c>
      <c r="FGG15" s="7">
        <v>1091</v>
      </c>
      <c r="FGH15" s="8">
        <v>1540</v>
      </c>
      <c r="FGI15" s="8">
        <v>0</v>
      </c>
      <c r="FGJ15" s="7">
        <v>226</v>
      </c>
      <c r="FGK15" s="7">
        <v>0</v>
      </c>
      <c r="FGL15" s="7">
        <v>428.9</v>
      </c>
      <c r="FGM15" s="9">
        <f t="shared" ref="FGM15" si="254">FGG15+FGH15+FGI15+FGJ15+FGK15+FGL15</f>
        <v>3285.9</v>
      </c>
      <c r="FGN15" s="2" t="s">
        <v>21</v>
      </c>
      <c r="FGO15" s="2" t="s">
        <v>16</v>
      </c>
      <c r="FGP15" s="5" t="s">
        <v>22</v>
      </c>
      <c r="FGQ15" s="2">
        <v>3</v>
      </c>
      <c r="FGR15" s="2" t="s">
        <v>17</v>
      </c>
      <c r="FGS15" s="2" t="s">
        <v>19</v>
      </c>
      <c r="FGT15" s="6">
        <v>41304</v>
      </c>
      <c r="FGU15" s="6">
        <v>41305</v>
      </c>
      <c r="FGV15" s="2" t="s">
        <v>20</v>
      </c>
      <c r="FGW15" s="7">
        <v>1091</v>
      </c>
      <c r="FGX15" s="8">
        <v>1540</v>
      </c>
      <c r="FGY15" s="8">
        <v>0</v>
      </c>
      <c r="FGZ15" s="7">
        <v>226</v>
      </c>
      <c r="FHA15" s="7">
        <v>0</v>
      </c>
      <c r="FHB15" s="7">
        <v>428.9</v>
      </c>
      <c r="FHC15" s="9">
        <f t="shared" ref="FHC15" si="255">FGW15+FGX15+FGY15+FGZ15+FHA15+FHB15</f>
        <v>3285.9</v>
      </c>
      <c r="FHD15" s="2" t="s">
        <v>21</v>
      </c>
      <c r="FHE15" s="2" t="s">
        <v>16</v>
      </c>
      <c r="FHF15" s="5" t="s">
        <v>22</v>
      </c>
      <c r="FHG15" s="2">
        <v>3</v>
      </c>
      <c r="FHH15" s="2" t="s">
        <v>17</v>
      </c>
      <c r="FHI15" s="2" t="s">
        <v>19</v>
      </c>
      <c r="FHJ15" s="6">
        <v>41304</v>
      </c>
      <c r="FHK15" s="6">
        <v>41305</v>
      </c>
      <c r="FHL15" s="2" t="s">
        <v>20</v>
      </c>
      <c r="FHM15" s="7">
        <v>1091</v>
      </c>
      <c r="FHN15" s="8">
        <v>1540</v>
      </c>
      <c r="FHO15" s="8">
        <v>0</v>
      </c>
      <c r="FHP15" s="7">
        <v>226</v>
      </c>
      <c r="FHQ15" s="7">
        <v>0</v>
      </c>
      <c r="FHR15" s="7">
        <v>428.9</v>
      </c>
      <c r="FHS15" s="9">
        <f t="shared" ref="FHS15" si="256">FHM15+FHN15+FHO15+FHP15+FHQ15+FHR15</f>
        <v>3285.9</v>
      </c>
      <c r="FHT15" s="2" t="s">
        <v>21</v>
      </c>
      <c r="FHU15" s="2" t="s">
        <v>16</v>
      </c>
      <c r="FHV15" s="5" t="s">
        <v>22</v>
      </c>
      <c r="FHW15" s="2">
        <v>3</v>
      </c>
      <c r="FHX15" s="2" t="s">
        <v>17</v>
      </c>
      <c r="FHY15" s="2" t="s">
        <v>19</v>
      </c>
      <c r="FHZ15" s="6">
        <v>41304</v>
      </c>
      <c r="FIA15" s="6">
        <v>41305</v>
      </c>
      <c r="FIB15" s="2" t="s">
        <v>20</v>
      </c>
      <c r="FIC15" s="7">
        <v>1091</v>
      </c>
      <c r="FID15" s="8">
        <v>1540</v>
      </c>
      <c r="FIE15" s="8">
        <v>0</v>
      </c>
      <c r="FIF15" s="7">
        <v>226</v>
      </c>
      <c r="FIG15" s="7">
        <v>0</v>
      </c>
      <c r="FIH15" s="7">
        <v>428.9</v>
      </c>
      <c r="FII15" s="9">
        <f t="shared" ref="FII15" si="257">FIC15+FID15+FIE15+FIF15+FIG15+FIH15</f>
        <v>3285.9</v>
      </c>
      <c r="FIJ15" s="2" t="s">
        <v>21</v>
      </c>
      <c r="FIK15" s="2" t="s">
        <v>16</v>
      </c>
      <c r="FIL15" s="5" t="s">
        <v>22</v>
      </c>
      <c r="FIM15" s="2">
        <v>3</v>
      </c>
      <c r="FIN15" s="2" t="s">
        <v>17</v>
      </c>
      <c r="FIO15" s="2" t="s">
        <v>19</v>
      </c>
      <c r="FIP15" s="6">
        <v>41304</v>
      </c>
      <c r="FIQ15" s="6">
        <v>41305</v>
      </c>
      <c r="FIR15" s="2" t="s">
        <v>20</v>
      </c>
      <c r="FIS15" s="7">
        <v>1091</v>
      </c>
      <c r="FIT15" s="8">
        <v>1540</v>
      </c>
      <c r="FIU15" s="8">
        <v>0</v>
      </c>
      <c r="FIV15" s="7">
        <v>226</v>
      </c>
      <c r="FIW15" s="7">
        <v>0</v>
      </c>
      <c r="FIX15" s="7">
        <v>428.9</v>
      </c>
      <c r="FIY15" s="9">
        <f t="shared" ref="FIY15" si="258">FIS15+FIT15+FIU15+FIV15+FIW15+FIX15</f>
        <v>3285.9</v>
      </c>
      <c r="FIZ15" s="2" t="s">
        <v>21</v>
      </c>
      <c r="FJA15" s="2" t="s">
        <v>16</v>
      </c>
      <c r="FJB15" s="5" t="s">
        <v>22</v>
      </c>
      <c r="FJC15" s="2">
        <v>3</v>
      </c>
      <c r="FJD15" s="2" t="s">
        <v>17</v>
      </c>
      <c r="FJE15" s="2" t="s">
        <v>19</v>
      </c>
      <c r="FJF15" s="6">
        <v>41304</v>
      </c>
      <c r="FJG15" s="6">
        <v>41305</v>
      </c>
      <c r="FJH15" s="2" t="s">
        <v>20</v>
      </c>
      <c r="FJI15" s="7">
        <v>1091</v>
      </c>
      <c r="FJJ15" s="8">
        <v>1540</v>
      </c>
      <c r="FJK15" s="8">
        <v>0</v>
      </c>
      <c r="FJL15" s="7">
        <v>226</v>
      </c>
      <c r="FJM15" s="7">
        <v>0</v>
      </c>
      <c r="FJN15" s="7">
        <v>428.9</v>
      </c>
      <c r="FJO15" s="9">
        <f t="shared" ref="FJO15" si="259">FJI15+FJJ15+FJK15+FJL15+FJM15+FJN15</f>
        <v>3285.9</v>
      </c>
      <c r="FJP15" s="2" t="s">
        <v>21</v>
      </c>
      <c r="FJQ15" s="2" t="s">
        <v>16</v>
      </c>
      <c r="FJR15" s="5" t="s">
        <v>22</v>
      </c>
      <c r="FJS15" s="2">
        <v>3</v>
      </c>
      <c r="FJT15" s="2" t="s">
        <v>17</v>
      </c>
      <c r="FJU15" s="2" t="s">
        <v>19</v>
      </c>
      <c r="FJV15" s="6">
        <v>41304</v>
      </c>
      <c r="FJW15" s="6">
        <v>41305</v>
      </c>
      <c r="FJX15" s="2" t="s">
        <v>20</v>
      </c>
      <c r="FJY15" s="7">
        <v>1091</v>
      </c>
      <c r="FJZ15" s="8">
        <v>1540</v>
      </c>
      <c r="FKA15" s="8">
        <v>0</v>
      </c>
      <c r="FKB15" s="7">
        <v>226</v>
      </c>
      <c r="FKC15" s="7">
        <v>0</v>
      </c>
      <c r="FKD15" s="7">
        <v>428.9</v>
      </c>
      <c r="FKE15" s="9">
        <f t="shared" ref="FKE15" si="260">FJY15+FJZ15+FKA15+FKB15+FKC15+FKD15</f>
        <v>3285.9</v>
      </c>
      <c r="FKF15" s="2" t="s">
        <v>21</v>
      </c>
      <c r="FKG15" s="2" t="s">
        <v>16</v>
      </c>
      <c r="FKH15" s="5" t="s">
        <v>22</v>
      </c>
      <c r="FKI15" s="2">
        <v>3</v>
      </c>
      <c r="FKJ15" s="2" t="s">
        <v>17</v>
      </c>
      <c r="FKK15" s="2" t="s">
        <v>19</v>
      </c>
      <c r="FKL15" s="6">
        <v>41304</v>
      </c>
      <c r="FKM15" s="6">
        <v>41305</v>
      </c>
      <c r="FKN15" s="2" t="s">
        <v>20</v>
      </c>
      <c r="FKO15" s="7">
        <v>1091</v>
      </c>
      <c r="FKP15" s="8">
        <v>1540</v>
      </c>
      <c r="FKQ15" s="8">
        <v>0</v>
      </c>
      <c r="FKR15" s="7">
        <v>226</v>
      </c>
      <c r="FKS15" s="7">
        <v>0</v>
      </c>
      <c r="FKT15" s="7">
        <v>428.9</v>
      </c>
      <c r="FKU15" s="9">
        <f t="shared" ref="FKU15" si="261">FKO15+FKP15+FKQ15+FKR15+FKS15+FKT15</f>
        <v>3285.9</v>
      </c>
      <c r="FKV15" s="2" t="s">
        <v>21</v>
      </c>
      <c r="FKW15" s="2" t="s">
        <v>16</v>
      </c>
      <c r="FKX15" s="5" t="s">
        <v>22</v>
      </c>
      <c r="FKY15" s="2">
        <v>3</v>
      </c>
      <c r="FKZ15" s="2" t="s">
        <v>17</v>
      </c>
      <c r="FLA15" s="2" t="s">
        <v>19</v>
      </c>
      <c r="FLB15" s="6">
        <v>41304</v>
      </c>
      <c r="FLC15" s="6">
        <v>41305</v>
      </c>
      <c r="FLD15" s="2" t="s">
        <v>20</v>
      </c>
      <c r="FLE15" s="7">
        <v>1091</v>
      </c>
      <c r="FLF15" s="8">
        <v>1540</v>
      </c>
      <c r="FLG15" s="8">
        <v>0</v>
      </c>
      <c r="FLH15" s="7">
        <v>226</v>
      </c>
      <c r="FLI15" s="7">
        <v>0</v>
      </c>
      <c r="FLJ15" s="7">
        <v>428.9</v>
      </c>
      <c r="FLK15" s="9">
        <f t="shared" ref="FLK15" si="262">FLE15+FLF15+FLG15+FLH15+FLI15+FLJ15</f>
        <v>3285.9</v>
      </c>
      <c r="FLL15" s="2" t="s">
        <v>21</v>
      </c>
      <c r="FLM15" s="2" t="s">
        <v>16</v>
      </c>
      <c r="FLN15" s="5" t="s">
        <v>22</v>
      </c>
      <c r="FLO15" s="2">
        <v>3</v>
      </c>
      <c r="FLP15" s="2" t="s">
        <v>17</v>
      </c>
      <c r="FLQ15" s="2" t="s">
        <v>19</v>
      </c>
      <c r="FLR15" s="6">
        <v>41304</v>
      </c>
      <c r="FLS15" s="6">
        <v>41305</v>
      </c>
      <c r="FLT15" s="2" t="s">
        <v>20</v>
      </c>
      <c r="FLU15" s="7">
        <v>1091</v>
      </c>
      <c r="FLV15" s="8">
        <v>1540</v>
      </c>
      <c r="FLW15" s="8">
        <v>0</v>
      </c>
      <c r="FLX15" s="7">
        <v>226</v>
      </c>
      <c r="FLY15" s="7">
        <v>0</v>
      </c>
      <c r="FLZ15" s="7">
        <v>428.9</v>
      </c>
      <c r="FMA15" s="9">
        <f t="shared" ref="FMA15" si="263">FLU15+FLV15+FLW15+FLX15+FLY15+FLZ15</f>
        <v>3285.9</v>
      </c>
      <c r="FMB15" s="2" t="s">
        <v>21</v>
      </c>
      <c r="FMC15" s="2" t="s">
        <v>16</v>
      </c>
      <c r="FMD15" s="5" t="s">
        <v>22</v>
      </c>
      <c r="FME15" s="2">
        <v>3</v>
      </c>
      <c r="FMF15" s="2" t="s">
        <v>17</v>
      </c>
      <c r="FMG15" s="2" t="s">
        <v>19</v>
      </c>
      <c r="FMH15" s="6">
        <v>41304</v>
      </c>
      <c r="FMI15" s="6">
        <v>41305</v>
      </c>
      <c r="FMJ15" s="2" t="s">
        <v>20</v>
      </c>
      <c r="FMK15" s="7">
        <v>1091</v>
      </c>
      <c r="FML15" s="8">
        <v>1540</v>
      </c>
      <c r="FMM15" s="8">
        <v>0</v>
      </c>
      <c r="FMN15" s="7">
        <v>226</v>
      </c>
      <c r="FMO15" s="7">
        <v>0</v>
      </c>
      <c r="FMP15" s="7">
        <v>428.9</v>
      </c>
      <c r="FMQ15" s="9">
        <f t="shared" ref="FMQ15" si="264">FMK15+FML15+FMM15+FMN15+FMO15+FMP15</f>
        <v>3285.9</v>
      </c>
      <c r="FMR15" s="2" t="s">
        <v>21</v>
      </c>
      <c r="FMS15" s="2" t="s">
        <v>16</v>
      </c>
      <c r="FMT15" s="5" t="s">
        <v>22</v>
      </c>
      <c r="FMU15" s="2">
        <v>3</v>
      </c>
      <c r="FMV15" s="2" t="s">
        <v>17</v>
      </c>
      <c r="FMW15" s="2" t="s">
        <v>19</v>
      </c>
      <c r="FMX15" s="6">
        <v>41304</v>
      </c>
      <c r="FMY15" s="6">
        <v>41305</v>
      </c>
      <c r="FMZ15" s="2" t="s">
        <v>20</v>
      </c>
      <c r="FNA15" s="7">
        <v>1091</v>
      </c>
      <c r="FNB15" s="8">
        <v>1540</v>
      </c>
      <c r="FNC15" s="8">
        <v>0</v>
      </c>
      <c r="FND15" s="7">
        <v>226</v>
      </c>
      <c r="FNE15" s="7">
        <v>0</v>
      </c>
      <c r="FNF15" s="7">
        <v>428.9</v>
      </c>
      <c r="FNG15" s="9">
        <f t="shared" ref="FNG15" si="265">FNA15+FNB15+FNC15+FND15+FNE15+FNF15</f>
        <v>3285.9</v>
      </c>
      <c r="FNH15" s="2" t="s">
        <v>21</v>
      </c>
      <c r="FNI15" s="2" t="s">
        <v>16</v>
      </c>
      <c r="FNJ15" s="5" t="s">
        <v>22</v>
      </c>
      <c r="FNK15" s="2">
        <v>3</v>
      </c>
      <c r="FNL15" s="2" t="s">
        <v>17</v>
      </c>
      <c r="FNM15" s="2" t="s">
        <v>19</v>
      </c>
      <c r="FNN15" s="6">
        <v>41304</v>
      </c>
      <c r="FNO15" s="6">
        <v>41305</v>
      </c>
      <c r="FNP15" s="2" t="s">
        <v>20</v>
      </c>
      <c r="FNQ15" s="7">
        <v>1091</v>
      </c>
      <c r="FNR15" s="8">
        <v>1540</v>
      </c>
      <c r="FNS15" s="8">
        <v>0</v>
      </c>
      <c r="FNT15" s="7">
        <v>226</v>
      </c>
      <c r="FNU15" s="7">
        <v>0</v>
      </c>
      <c r="FNV15" s="7">
        <v>428.9</v>
      </c>
      <c r="FNW15" s="9">
        <f t="shared" ref="FNW15" si="266">FNQ15+FNR15+FNS15+FNT15+FNU15+FNV15</f>
        <v>3285.9</v>
      </c>
      <c r="FNX15" s="2" t="s">
        <v>21</v>
      </c>
      <c r="FNY15" s="2" t="s">
        <v>16</v>
      </c>
      <c r="FNZ15" s="5" t="s">
        <v>22</v>
      </c>
      <c r="FOA15" s="2">
        <v>3</v>
      </c>
      <c r="FOB15" s="2" t="s">
        <v>17</v>
      </c>
      <c r="FOC15" s="2" t="s">
        <v>19</v>
      </c>
      <c r="FOD15" s="6">
        <v>41304</v>
      </c>
      <c r="FOE15" s="6">
        <v>41305</v>
      </c>
      <c r="FOF15" s="2" t="s">
        <v>20</v>
      </c>
      <c r="FOG15" s="7">
        <v>1091</v>
      </c>
      <c r="FOH15" s="8">
        <v>1540</v>
      </c>
      <c r="FOI15" s="8">
        <v>0</v>
      </c>
      <c r="FOJ15" s="7">
        <v>226</v>
      </c>
      <c r="FOK15" s="7">
        <v>0</v>
      </c>
      <c r="FOL15" s="7">
        <v>428.9</v>
      </c>
      <c r="FOM15" s="9">
        <f t="shared" ref="FOM15" si="267">FOG15+FOH15+FOI15+FOJ15+FOK15+FOL15</f>
        <v>3285.9</v>
      </c>
      <c r="FON15" s="2" t="s">
        <v>21</v>
      </c>
      <c r="FOO15" s="2" t="s">
        <v>16</v>
      </c>
      <c r="FOP15" s="5" t="s">
        <v>22</v>
      </c>
      <c r="FOQ15" s="2">
        <v>3</v>
      </c>
      <c r="FOR15" s="2" t="s">
        <v>17</v>
      </c>
      <c r="FOS15" s="2" t="s">
        <v>19</v>
      </c>
      <c r="FOT15" s="6">
        <v>41304</v>
      </c>
      <c r="FOU15" s="6">
        <v>41305</v>
      </c>
      <c r="FOV15" s="2" t="s">
        <v>20</v>
      </c>
      <c r="FOW15" s="7">
        <v>1091</v>
      </c>
      <c r="FOX15" s="8">
        <v>1540</v>
      </c>
      <c r="FOY15" s="8">
        <v>0</v>
      </c>
      <c r="FOZ15" s="7">
        <v>226</v>
      </c>
      <c r="FPA15" s="7">
        <v>0</v>
      </c>
      <c r="FPB15" s="7">
        <v>428.9</v>
      </c>
      <c r="FPC15" s="9">
        <f t="shared" ref="FPC15" si="268">FOW15+FOX15+FOY15+FOZ15+FPA15+FPB15</f>
        <v>3285.9</v>
      </c>
      <c r="FPD15" s="2" t="s">
        <v>21</v>
      </c>
      <c r="FPE15" s="2" t="s">
        <v>16</v>
      </c>
      <c r="FPF15" s="5" t="s">
        <v>22</v>
      </c>
      <c r="FPG15" s="2">
        <v>3</v>
      </c>
      <c r="FPH15" s="2" t="s">
        <v>17</v>
      </c>
      <c r="FPI15" s="2" t="s">
        <v>19</v>
      </c>
      <c r="FPJ15" s="6">
        <v>41304</v>
      </c>
      <c r="FPK15" s="6">
        <v>41305</v>
      </c>
      <c r="FPL15" s="2" t="s">
        <v>20</v>
      </c>
      <c r="FPM15" s="7">
        <v>1091</v>
      </c>
      <c r="FPN15" s="8">
        <v>1540</v>
      </c>
      <c r="FPO15" s="8">
        <v>0</v>
      </c>
      <c r="FPP15" s="7">
        <v>226</v>
      </c>
      <c r="FPQ15" s="7">
        <v>0</v>
      </c>
      <c r="FPR15" s="7">
        <v>428.9</v>
      </c>
      <c r="FPS15" s="9">
        <f t="shared" ref="FPS15" si="269">FPM15+FPN15+FPO15+FPP15+FPQ15+FPR15</f>
        <v>3285.9</v>
      </c>
      <c r="FPT15" s="2" t="s">
        <v>21</v>
      </c>
      <c r="FPU15" s="2" t="s">
        <v>16</v>
      </c>
      <c r="FPV15" s="5" t="s">
        <v>22</v>
      </c>
      <c r="FPW15" s="2">
        <v>3</v>
      </c>
      <c r="FPX15" s="2" t="s">
        <v>17</v>
      </c>
      <c r="FPY15" s="2" t="s">
        <v>19</v>
      </c>
      <c r="FPZ15" s="6">
        <v>41304</v>
      </c>
      <c r="FQA15" s="6">
        <v>41305</v>
      </c>
      <c r="FQB15" s="2" t="s">
        <v>20</v>
      </c>
      <c r="FQC15" s="7">
        <v>1091</v>
      </c>
      <c r="FQD15" s="8">
        <v>1540</v>
      </c>
      <c r="FQE15" s="8">
        <v>0</v>
      </c>
      <c r="FQF15" s="7">
        <v>226</v>
      </c>
      <c r="FQG15" s="7">
        <v>0</v>
      </c>
      <c r="FQH15" s="7">
        <v>428.9</v>
      </c>
      <c r="FQI15" s="9">
        <f t="shared" ref="FQI15" si="270">FQC15+FQD15+FQE15+FQF15+FQG15+FQH15</f>
        <v>3285.9</v>
      </c>
      <c r="FQJ15" s="2" t="s">
        <v>21</v>
      </c>
      <c r="FQK15" s="2" t="s">
        <v>16</v>
      </c>
      <c r="FQL15" s="5" t="s">
        <v>22</v>
      </c>
      <c r="FQM15" s="2">
        <v>3</v>
      </c>
      <c r="FQN15" s="2" t="s">
        <v>17</v>
      </c>
      <c r="FQO15" s="2" t="s">
        <v>19</v>
      </c>
      <c r="FQP15" s="6">
        <v>41304</v>
      </c>
      <c r="FQQ15" s="6">
        <v>41305</v>
      </c>
      <c r="FQR15" s="2" t="s">
        <v>20</v>
      </c>
      <c r="FQS15" s="7">
        <v>1091</v>
      </c>
      <c r="FQT15" s="8">
        <v>1540</v>
      </c>
      <c r="FQU15" s="8">
        <v>0</v>
      </c>
      <c r="FQV15" s="7">
        <v>226</v>
      </c>
      <c r="FQW15" s="7">
        <v>0</v>
      </c>
      <c r="FQX15" s="7">
        <v>428.9</v>
      </c>
      <c r="FQY15" s="9">
        <f t="shared" ref="FQY15" si="271">FQS15+FQT15+FQU15+FQV15+FQW15+FQX15</f>
        <v>3285.9</v>
      </c>
      <c r="FQZ15" s="2" t="s">
        <v>21</v>
      </c>
      <c r="FRA15" s="2" t="s">
        <v>16</v>
      </c>
      <c r="FRB15" s="5" t="s">
        <v>22</v>
      </c>
      <c r="FRC15" s="2">
        <v>3</v>
      </c>
      <c r="FRD15" s="2" t="s">
        <v>17</v>
      </c>
      <c r="FRE15" s="2" t="s">
        <v>19</v>
      </c>
      <c r="FRF15" s="6">
        <v>41304</v>
      </c>
      <c r="FRG15" s="6">
        <v>41305</v>
      </c>
      <c r="FRH15" s="2" t="s">
        <v>20</v>
      </c>
      <c r="FRI15" s="7">
        <v>1091</v>
      </c>
      <c r="FRJ15" s="8">
        <v>1540</v>
      </c>
      <c r="FRK15" s="8">
        <v>0</v>
      </c>
      <c r="FRL15" s="7">
        <v>226</v>
      </c>
      <c r="FRM15" s="7">
        <v>0</v>
      </c>
      <c r="FRN15" s="7">
        <v>428.9</v>
      </c>
      <c r="FRO15" s="9">
        <f t="shared" ref="FRO15" si="272">FRI15+FRJ15+FRK15+FRL15+FRM15+FRN15</f>
        <v>3285.9</v>
      </c>
      <c r="FRP15" s="2" t="s">
        <v>21</v>
      </c>
      <c r="FRQ15" s="2" t="s">
        <v>16</v>
      </c>
      <c r="FRR15" s="5" t="s">
        <v>22</v>
      </c>
      <c r="FRS15" s="2">
        <v>3</v>
      </c>
      <c r="FRT15" s="2" t="s">
        <v>17</v>
      </c>
      <c r="FRU15" s="2" t="s">
        <v>19</v>
      </c>
      <c r="FRV15" s="6">
        <v>41304</v>
      </c>
      <c r="FRW15" s="6">
        <v>41305</v>
      </c>
      <c r="FRX15" s="2" t="s">
        <v>20</v>
      </c>
      <c r="FRY15" s="7">
        <v>1091</v>
      </c>
      <c r="FRZ15" s="8">
        <v>1540</v>
      </c>
      <c r="FSA15" s="8">
        <v>0</v>
      </c>
      <c r="FSB15" s="7">
        <v>226</v>
      </c>
      <c r="FSC15" s="7">
        <v>0</v>
      </c>
      <c r="FSD15" s="7">
        <v>428.9</v>
      </c>
      <c r="FSE15" s="9">
        <f t="shared" ref="FSE15" si="273">FRY15+FRZ15+FSA15+FSB15+FSC15+FSD15</f>
        <v>3285.9</v>
      </c>
      <c r="FSF15" s="2" t="s">
        <v>21</v>
      </c>
      <c r="FSG15" s="2" t="s">
        <v>16</v>
      </c>
      <c r="FSH15" s="5" t="s">
        <v>22</v>
      </c>
      <c r="FSI15" s="2">
        <v>3</v>
      </c>
      <c r="FSJ15" s="2" t="s">
        <v>17</v>
      </c>
      <c r="FSK15" s="2" t="s">
        <v>19</v>
      </c>
      <c r="FSL15" s="6">
        <v>41304</v>
      </c>
      <c r="FSM15" s="6">
        <v>41305</v>
      </c>
      <c r="FSN15" s="2" t="s">
        <v>20</v>
      </c>
      <c r="FSO15" s="7">
        <v>1091</v>
      </c>
      <c r="FSP15" s="8">
        <v>1540</v>
      </c>
      <c r="FSQ15" s="8">
        <v>0</v>
      </c>
      <c r="FSR15" s="7">
        <v>226</v>
      </c>
      <c r="FSS15" s="7">
        <v>0</v>
      </c>
      <c r="FST15" s="7">
        <v>428.9</v>
      </c>
      <c r="FSU15" s="9">
        <f t="shared" ref="FSU15" si="274">FSO15+FSP15+FSQ15+FSR15+FSS15+FST15</f>
        <v>3285.9</v>
      </c>
      <c r="FSV15" s="2" t="s">
        <v>21</v>
      </c>
      <c r="FSW15" s="2" t="s">
        <v>16</v>
      </c>
      <c r="FSX15" s="5" t="s">
        <v>22</v>
      </c>
      <c r="FSY15" s="2">
        <v>3</v>
      </c>
      <c r="FSZ15" s="2" t="s">
        <v>17</v>
      </c>
      <c r="FTA15" s="2" t="s">
        <v>19</v>
      </c>
      <c r="FTB15" s="6">
        <v>41304</v>
      </c>
      <c r="FTC15" s="6">
        <v>41305</v>
      </c>
      <c r="FTD15" s="2" t="s">
        <v>20</v>
      </c>
      <c r="FTE15" s="7">
        <v>1091</v>
      </c>
      <c r="FTF15" s="8">
        <v>1540</v>
      </c>
      <c r="FTG15" s="8">
        <v>0</v>
      </c>
      <c r="FTH15" s="7">
        <v>226</v>
      </c>
      <c r="FTI15" s="7">
        <v>0</v>
      </c>
      <c r="FTJ15" s="7">
        <v>428.9</v>
      </c>
      <c r="FTK15" s="9">
        <f t="shared" ref="FTK15" si="275">FTE15+FTF15+FTG15+FTH15+FTI15+FTJ15</f>
        <v>3285.9</v>
      </c>
      <c r="FTL15" s="2" t="s">
        <v>21</v>
      </c>
      <c r="FTM15" s="2" t="s">
        <v>16</v>
      </c>
      <c r="FTN15" s="5" t="s">
        <v>22</v>
      </c>
      <c r="FTO15" s="2">
        <v>3</v>
      </c>
      <c r="FTP15" s="2" t="s">
        <v>17</v>
      </c>
      <c r="FTQ15" s="2" t="s">
        <v>19</v>
      </c>
      <c r="FTR15" s="6">
        <v>41304</v>
      </c>
      <c r="FTS15" s="6">
        <v>41305</v>
      </c>
      <c r="FTT15" s="2" t="s">
        <v>20</v>
      </c>
      <c r="FTU15" s="7">
        <v>1091</v>
      </c>
      <c r="FTV15" s="8">
        <v>1540</v>
      </c>
      <c r="FTW15" s="8">
        <v>0</v>
      </c>
      <c r="FTX15" s="7">
        <v>226</v>
      </c>
      <c r="FTY15" s="7">
        <v>0</v>
      </c>
      <c r="FTZ15" s="7">
        <v>428.9</v>
      </c>
      <c r="FUA15" s="9">
        <f t="shared" ref="FUA15" si="276">FTU15+FTV15+FTW15+FTX15+FTY15+FTZ15</f>
        <v>3285.9</v>
      </c>
      <c r="FUB15" s="2" t="s">
        <v>21</v>
      </c>
      <c r="FUC15" s="2" t="s">
        <v>16</v>
      </c>
      <c r="FUD15" s="5" t="s">
        <v>22</v>
      </c>
      <c r="FUE15" s="2">
        <v>3</v>
      </c>
      <c r="FUF15" s="2" t="s">
        <v>17</v>
      </c>
      <c r="FUG15" s="2" t="s">
        <v>19</v>
      </c>
      <c r="FUH15" s="6">
        <v>41304</v>
      </c>
      <c r="FUI15" s="6">
        <v>41305</v>
      </c>
      <c r="FUJ15" s="2" t="s">
        <v>20</v>
      </c>
      <c r="FUK15" s="7">
        <v>1091</v>
      </c>
      <c r="FUL15" s="8">
        <v>1540</v>
      </c>
      <c r="FUM15" s="8">
        <v>0</v>
      </c>
      <c r="FUN15" s="7">
        <v>226</v>
      </c>
      <c r="FUO15" s="7">
        <v>0</v>
      </c>
      <c r="FUP15" s="7">
        <v>428.9</v>
      </c>
      <c r="FUQ15" s="9">
        <f t="shared" ref="FUQ15" si="277">FUK15+FUL15+FUM15+FUN15+FUO15+FUP15</f>
        <v>3285.9</v>
      </c>
      <c r="FUR15" s="2" t="s">
        <v>21</v>
      </c>
      <c r="FUS15" s="2" t="s">
        <v>16</v>
      </c>
      <c r="FUT15" s="5" t="s">
        <v>22</v>
      </c>
      <c r="FUU15" s="2">
        <v>3</v>
      </c>
      <c r="FUV15" s="2" t="s">
        <v>17</v>
      </c>
      <c r="FUW15" s="2" t="s">
        <v>19</v>
      </c>
      <c r="FUX15" s="6">
        <v>41304</v>
      </c>
      <c r="FUY15" s="6">
        <v>41305</v>
      </c>
      <c r="FUZ15" s="2" t="s">
        <v>20</v>
      </c>
      <c r="FVA15" s="7">
        <v>1091</v>
      </c>
      <c r="FVB15" s="8">
        <v>1540</v>
      </c>
      <c r="FVC15" s="8">
        <v>0</v>
      </c>
      <c r="FVD15" s="7">
        <v>226</v>
      </c>
      <c r="FVE15" s="7">
        <v>0</v>
      </c>
      <c r="FVF15" s="7">
        <v>428.9</v>
      </c>
      <c r="FVG15" s="9">
        <f t="shared" ref="FVG15" si="278">FVA15+FVB15+FVC15+FVD15+FVE15+FVF15</f>
        <v>3285.9</v>
      </c>
      <c r="FVH15" s="2" t="s">
        <v>21</v>
      </c>
      <c r="FVI15" s="2" t="s">
        <v>16</v>
      </c>
      <c r="FVJ15" s="5" t="s">
        <v>22</v>
      </c>
      <c r="FVK15" s="2">
        <v>3</v>
      </c>
      <c r="FVL15" s="2" t="s">
        <v>17</v>
      </c>
      <c r="FVM15" s="2" t="s">
        <v>19</v>
      </c>
      <c r="FVN15" s="6">
        <v>41304</v>
      </c>
      <c r="FVO15" s="6">
        <v>41305</v>
      </c>
      <c r="FVP15" s="2" t="s">
        <v>20</v>
      </c>
      <c r="FVQ15" s="7">
        <v>1091</v>
      </c>
      <c r="FVR15" s="8">
        <v>1540</v>
      </c>
      <c r="FVS15" s="8">
        <v>0</v>
      </c>
      <c r="FVT15" s="7">
        <v>226</v>
      </c>
      <c r="FVU15" s="7">
        <v>0</v>
      </c>
      <c r="FVV15" s="7">
        <v>428.9</v>
      </c>
      <c r="FVW15" s="9">
        <f t="shared" ref="FVW15" si="279">FVQ15+FVR15+FVS15+FVT15+FVU15+FVV15</f>
        <v>3285.9</v>
      </c>
      <c r="FVX15" s="2" t="s">
        <v>21</v>
      </c>
      <c r="FVY15" s="2" t="s">
        <v>16</v>
      </c>
      <c r="FVZ15" s="5" t="s">
        <v>22</v>
      </c>
      <c r="FWA15" s="2">
        <v>3</v>
      </c>
      <c r="FWB15" s="2" t="s">
        <v>17</v>
      </c>
      <c r="FWC15" s="2" t="s">
        <v>19</v>
      </c>
      <c r="FWD15" s="6">
        <v>41304</v>
      </c>
      <c r="FWE15" s="6">
        <v>41305</v>
      </c>
      <c r="FWF15" s="2" t="s">
        <v>20</v>
      </c>
      <c r="FWG15" s="7">
        <v>1091</v>
      </c>
      <c r="FWH15" s="8">
        <v>1540</v>
      </c>
      <c r="FWI15" s="8">
        <v>0</v>
      </c>
      <c r="FWJ15" s="7">
        <v>226</v>
      </c>
      <c r="FWK15" s="7">
        <v>0</v>
      </c>
      <c r="FWL15" s="7">
        <v>428.9</v>
      </c>
      <c r="FWM15" s="9">
        <f t="shared" ref="FWM15" si="280">FWG15+FWH15+FWI15+FWJ15+FWK15+FWL15</f>
        <v>3285.9</v>
      </c>
      <c r="FWN15" s="2" t="s">
        <v>21</v>
      </c>
      <c r="FWO15" s="2" t="s">
        <v>16</v>
      </c>
      <c r="FWP15" s="5" t="s">
        <v>22</v>
      </c>
      <c r="FWQ15" s="2">
        <v>3</v>
      </c>
      <c r="FWR15" s="2" t="s">
        <v>17</v>
      </c>
      <c r="FWS15" s="2" t="s">
        <v>19</v>
      </c>
      <c r="FWT15" s="6">
        <v>41304</v>
      </c>
      <c r="FWU15" s="6">
        <v>41305</v>
      </c>
      <c r="FWV15" s="2" t="s">
        <v>20</v>
      </c>
      <c r="FWW15" s="7">
        <v>1091</v>
      </c>
      <c r="FWX15" s="8">
        <v>1540</v>
      </c>
      <c r="FWY15" s="8">
        <v>0</v>
      </c>
      <c r="FWZ15" s="7">
        <v>226</v>
      </c>
      <c r="FXA15" s="7">
        <v>0</v>
      </c>
      <c r="FXB15" s="7">
        <v>428.9</v>
      </c>
      <c r="FXC15" s="9">
        <f t="shared" ref="FXC15" si="281">FWW15+FWX15+FWY15+FWZ15+FXA15+FXB15</f>
        <v>3285.9</v>
      </c>
      <c r="FXD15" s="2" t="s">
        <v>21</v>
      </c>
      <c r="FXE15" s="2" t="s">
        <v>16</v>
      </c>
      <c r="FXF15" s="5" t="s">
        <v>22</v>
      </c>
      <c r="FXG15" s="2">
        <v>3</v>
      </c>
      <c r="FXH15" s="2" t="s">
        <v>17</v>
      </c>
      <c r="FXI15" s="2" t="s">
        <v>19</v>
      </c>
      <c r="FXJ15" s="6">
        <v>41304</v>
      </c>
      <c r="FXK15" s="6">
        <v>41305</v>
      </c>
      <c r="FXL15" s="2" t="s">
        <v>20</v>
      </c>
      <c r="FXM15" s="7">
        <v>1091</v>
      </c>
      <c r="FXN15" s="8">
        <v>1540</v>
      </c>
      <c r="FXO15" s="8">
        <v>0</v>
      </c>
      <c r="FXP15" s="7">
        <v>226</v>
      </c>
      <c r="FXQ15" s="7">
        <v>0</v>
      </c>
      <c r="FXR15" s="7">
        <v>428.9</v>
      </c>
      <c r="FXS15" s="9">
        <f t="shared" ref="FXS15" si="282">FXM15+FXN15+FXO15+FXP15+FXQ15+FXR15</f>
        <v>3285.9</v>
      </c>
      <c r="FXT15" s="2" t="s">
        <v>21</v>
      </c>
      <c r="FXU15" s="2" t="s">
        <v>16</v>
      </c>
      <c r="FXV15" s="5" t="s">
        <v>22</v>
      </c>
      <c r="FXW15" s="2">
        <v>3</v>
      </c>
      <c r="FXX15" s="2" t="s">
        <v>17</v>
      </c>
      <c r="FXY15" s="2" t="s">
        <v>19</v>
      </c>
      <c r="FXZ15" s="6">
        <v>41304</v>
      </c>
      <c r="FYA15" s="6">
        <v>41305</v>
      </c>
      <c r="FYB15" s="2" t="s">
        <v>20</v>
      </c>
      <c r="FYC15" s="7">
        <v>1091</v>
      </c>
      <c r="FYD15" s="8">
        <v>1540</v>
      </c>
      <c r="FYE15" s="8">
        <v>0</v>
      </c>
      <c r="FYF15" s="7">
        <v>226</v>
      </c>
      <c r="FYG15" s="7">
        <v>0</v>
      </c>
      <c r="FYH15" s="7">
        <v>428.9</v>
      </c>
      <c r="FYI15" s="9">
        <f t="shared" ref="FYI15" si="283">FYC15+FYD15+FYE15+FYF15+FYG15+FYH15</f>
        <v>3285.9</v>
      </c>
      <c r="FYJ15" s="2" t="s">
        <v>21</v>
      </c>
      <c r="FYK15" s="2" t="s">
        <v>16</v>
      </c>
      <c r="FYL15" s="5" t="s">
        <v>22</v>
      </c>
      <c r="FYM15" s="2">
        <v>3</v>
      </c>
      <c r="FYN15" s="2" t="s">
        <v>17</v>
      </c>
      <c r="FYO15" s="2" t="s">
        <v>19</v>
      </c>
      <c r="FYP15" s="6">
        <v>41304</v>
      </c>
      <c r="FYQ15" s="6">
        <v>41305</v>
      </c>
      <c r="FYR15" s="2" t="s">
        <v>20</v>
      </c>
      <c r="FYS15" s="7">
        <v>1091</v>
      </c>
      <c r="FYT15" s="8">
        <v>1540</v>
      </c>
      <c r="FYU15" s="8">
        <v>0</v>
      </c>
      <c r="FYV15" s="7">
        <v>226</v>
      </c>
      <c r="FYW15" s="7">
        <v>0</v>
      </c>
      <c r="FYX15" s="7">
        <v>428.9</v>
      </c>
      <c r="FYY15" s="9">
        <f t="shared" ref="FYY15" si="284">FYS15+FYT15+FYU15+FYV15+FYW15+FYX15</f>
        <v>3285.9</v>
      </c>
      <c r="FYZ15" s="2" t="s">
        <v>21</v>
      </c>
      <c r="FZA15" s="2" t="s">
        <v>16</v>
      </c>
      <c r="FZB15" s="5" t="s">
        <v>22</v>
      </c>
      <c r="FZC15" s="2">
        <v>3</v>
      </c>
      <c r="FZD15" s="2" t="s">
        <v>17</v>
      </c>
      <c r="FZE15" s="2" t="s">
        <v>19</v>
      </c>
      <c r="FZF15" s="6">
        <v>41304</v>
      </c>
      <c r="FZG15" s="6">
        <v>41305</v>
      </c>
      <c r="FZH15" s="2" t="s">
        <v>20</v>
      </c>
      <c r="FZI15" s="7">
        <v>1091</v>
      </c>
      <c r="FZJ15" s="8">
        <v>1540</v>
      </c>
      <c r="FZK15" s="8">
        <v>0</v>
      </c>
      <c r="FZL15" s="7">
        <v>226</v>
      </c>
      <c r="FZM15" s="7">
        <v>0</v>
      </c>
      <c r="FZN15" s="7">
        <v>428.9</v>
      </c>
      <c r="FZO15" s="9">
        <f t="shared" ref="FZO15" si="285">FZI15+FZJ15+FZK15+FZL15+FZM15+FZN15</f>
        <v>3285.9</v>
      </c>
      <c r="FZP15" s="2" t="s">
        <v>21</v>
      </c>
      <c r="FZQ15" s="2" t="s">
        <v>16</v>
      </c>
      <c r="FZR15" s="5" t="s">
        <v>22</v>
      </c>
      <c r="FZS15" s="2">
        <v>3</v>
      </c>
      <c r="FZT15" s="2" t="s">
        <v>17</v>
      </c>
      <c r="FZU15" s="2" t="s">
        <v>19</v>
      </c>
      <c r="FZV15" s="6">
        <v>41304</v>
      </c>
      <c r="FZW15" s="6">
        <v>41305</v>
      </c>
      <c r="FZX15" s="2" t="s">
        <v>20</v>
      </c>
      <c r="FZY15" s="7">
        <v>1091</v>
      </c>
      <c r="FZZ15" s="8">
        <v>1540</v>
      </c>
      <c r="GAA15" s="8">
        <v>0</v>
      </c>
      <c r="GAB15" s="7">
        <v>226</v>
      </c>
      <c r="GAC15" s="7">
        <v>0</v>
      </c>
      <c r="GAD15" s="7">
        <v>428.9</v>
      </c>
      <c r="GAE15" s="9">
        <f t="shared" ref="GAE15" si="286">FZY15+FZZ15+GAA15+GAB15+GAC15+GAD15</f>
        <v>3285.9</v>
      </c>
      <c r="GAF15" s="2" t="s">
        <v>21</v>
      </c>
      <c r="GAG15" s="2" t="s">
        <v>16</v>
      </c>
      <c r="GAH15" s="5" t="s">
        <v>22</v>
      </c>
      <c r="GAI15" s="2">
        <v>3</v>
      </c>
      <c r="GAJ15" s="2" t="s">
        <v>17</v>
      </c>
      <c r="GAK15" s="2" t="s">
        <v>19</v>
      </c>
      <c r="GAL15" s="6">
        <v>41304</v>
      </c>
      <c r="GAM15" s="6">
        <v>41305</v>
      </c>
      <c r="GAN15" s="2" t="s">
        <v>20</v>
      </c>
      <c r="GAO15" s="7">
        <v>1091</v>
      </c>
      <c r="GAP15" s="8">
        <v>1540</v>
      </c>
      <c r="GAQ15" s="8">
        <v>0</v>
      </c>
      <c r="GAR15" s="7">
        <v>226</v>
      </c>
      <c r="GAS15" s="7">
        <v>0</v>
      </c>
      <c r="GAT15" s="7">
        <v>428.9</v>
      </c>
      <c r="GAU15" s="9">
        <f t="shared" ref="GAU15" si="287">GAO15+GAP15+GAQ15+GAR15+GAS15+GAT15</f>
        <v>3285.9</v>
      </c>
      <c r="GAV15" s="2" t="s">
        <v>21</v>
      </c>
      <c r="GAW15" s="2" t="s">
        <v>16</v>
      </c>
      <c r="GAX15" s="5" t="s">
        <v>22</v>
      </c>
      <c r="GAY15" s="2">
        <v>3</v>
      </c>
      <c r="GAZ15" s="2" t="s">
        <v>17</v>
      </c>
      <c r="GBA15" s="2" t="s">
        <v>19</v>
      </c>
      <c r="GBB15" s="6">
        <v>41304</v>
      </c>
      <c r="GBC15" s="6">
        <v>41305</v>
      </c>
      <c r="GBD15" s="2" t="s">
        <v>20</v>
      </c>
      <c r="GBE15" s="7">
        <v>1091</v>
      </c>
      <c r="GBF15" s="8">
        <v>1540</v>
      </c>
      <c r="GBG15" s="8">
        <v>0</v>
      </c>
      <c r="GBH15" s="7">
        <v>226</v>
      </c>
      <c r="GBI15" s="7">
        <v>0</v>
      </c>
      <c r="GBJ15" s="7">
        <v>428.9</v>
      </c>
      <c r="GBK15" s="9">
        <f t="shared" ref="GBK15" si="288">GBE15+GBF15+GBG15+GBH15+GBI15+GBJ15</f>
        <v>3285.9</v>
      </c>
      <c r="GBL15" s="2" t="s">
        <v>21</v>
      </c>
      <c r="GBM15" s="2" t="s">
        <v>16</v>
      </c>
      <c r="GBN15" s="5" t="s">
        <v>22</v>
      </c>
      <c r="GBO15" s="2">
        <v>3</v>
      </c>
      <c r="GBP15" s="2" t="s">
        <v>17</v>
      </c>
      <c r="GBQ15" s="2" t="s">
        <v>19</v>
      </c>
      <c r="GBR15" s="6">
        <v>41304</v>
      </c>
      <c r="GBS15" s="6">
        <v>41305</v>
      </c>
      <c r="GBT15" s="2" t="s">
        <v>20</v>
      </c>
      <c r="GBU15" s="7">
        <v>1091</v>
      </c>
      <c r="GBV15" s="8">
        <v>1540</v>
      </c>
      <c r="GBW15" s="8">
        <v>0</v>
      </c>
      <c r="GBX15" s="7">
        <v>226</v>
      </c>
      <c r="GBY15" s="7">
        <v>0</v>
      </c>
      <c r="GBZ15" s="7">
        <v>428.9</v>
      </c>
      <c r="GCA15" s="9">
        <f t="shared" ref="GCA15" si="289">GBU15+GBV15+GBW15+GBX15+GBY15+GBZ15</f>
        <v>3285.9</v>
      </c>
      <c r="GCB15" s="2" t="s">
        <v>21</v>
      </c>
      <c r="GCC15" s="2" t="s">
        <v>16</v>
      </c>
      <c r="GCD15" s="5" t="s">
        <v>22</v>
      </c>
      <c r="GCE15" s="2">
        <v>3</v>
      </c>
      <c r="GCF15" s="2" t="s">
        <v>17</v>
      </c>
      <c r="GCG15" s="2" t="s">
        <v>19</v>
      </c>
      <c r="GCH15" s="6">
        <v>41304</v>
      </c>
      <c r="GCI15" s="6">
        <v>41305</v>
      </c>
      <c r="GCJ15" s="2" t="s">
        <v>20</v>
      </c>
      <c r="GCK15" s="7">
        <v>1091</v>
      </c>
      <c r="GCL15" s="8">
        <v>1540</v>
      </c>
      <c r="GCM15" s="8">
        <v>0</v>
      </c>
      <c r="GCN15" s="7">
        <v>226</v>
      </c>
      <c r="GCO15" s="7">
        <v>0</v>
      </c>
      <c r="GCP15" s="7">
        <v>428.9</v>
      </c>
      <c r="GCQ15" s="9">
        <f t="shared" ref="GCQ15" si="290">GCK15+GCL15+GCM15+GCN15+GCO15+GCP15</f>
        <v>3285.9</v>
      </c>
      <c r="GCR15" s="2" t="s">
        <v>21</v>
      </c>
      <c r="GCS15" s="2" t="s">
        <v>16</v>
      </c>
      <c r="GCT15" s="5" t="s">
        <v>22</v>
      </c>
      <c r="GCU15" s="2">
        <v>3</v>
      </c>
      <c r="GCV15" s="2" t="s">
        <v>17</v>
      </c>
      <c r="GCW15" s="2" t="s">
        <v>19</v>
      </c>
      <c r="GCX15" s="6">
        <v>41304</v>
      </c>
      <c r="GCY15" s="6">
        <v>41305</v>
      </c>
      <c r="GCZ15" s="2" t="s">
        <v>20</v>
      </c>
      <c r="GDA15" s="7">
        <v>1091</v>
      </c>
      <c r="GDB15" s="8">
        <v>1540</v>
      </c>
      <c r="GDC15" s="8">
        <v>0</v>
      </c>
      <c r="GDD15" s="7">
        <v>226</v>
      </c>
      <c r="GDE15" s="7">
        <v>0</v>
      </c>
      <c r="GDF15" s="7">
        <v>428.9</v>
      </c>
      <c r="GDG15" s="9">
        <f t="shared" ref="GDG15" si="291">GDA15+GDB15+GDC15+GDD15+GDE15+GDF15</f>
        <v>3285.9</v>
      </c>
      <c r="GDH15" s="2" t="s">
        <v>21</v>
      </c>
      <c r="GDI15" s="2" t="s">
        <v>16</v>
      </c>
      <c r="GDJ15" s="5" t="s">
        <v>22</v>
      </c>
      <c r="GDK15" s="2">
        <v>3</v>
      </c>
      <c r="GDL15" s="2" t="s">
        <v>17</v>
      </c>
      <c r="GDM15" s="2" t="s">
        <v>19</v>
      </c>
      <c r="GDN15" s="6">
        <v>41304</v>
      </c>
      <c r="GDO15" s="6">
        <v>41305</v>
      </c>
      <c r="GDP15" s="2" t="s">
        <v>20</v>
      </c>
      <c r="GDQ15" s="7">
        <v>1091</v>
      </c>
      <c r="GDR15" s="8">
        <v>1540</v>
      </c>
      <c r="GDS15" s="8">
        <v>0</v>
      </c>
      <c r="GDT15" s="7">
        <v>226</v>
      </c>
      <c r="GDU15" s="7">
        <v>0</v>
      </c>
      <c r="GDV15" s="7">
        <v>428.9</v>
      </c>
      <c r="GDW15" s="9">
        <f t="shared" ref="GDW15" si="292">GDQ15+GDR15+GDS15+GDT15+GDU15+GDV15</f>
        <v>3285.9</v>
      </c>
      <c r="GDX15" s="2" t="s">
        <v>21</v>
      </c>
      <c r="GDY15" s="2" t="s">
        <v>16</v>
      </c>
      <c r="GDZ15" s="5" t="s">
        <v>22</v>
      </c>
      <c r="GEA15" s="2">
        <v>3</v>
      </c>
      <c r="GEB15" s="2" t="s">
        <v>17</v>
      </c>
      <c r="GEC15" s="2" t="s">
        <v>19</v>
      </c>
      <c r="GED15" s="6">
        <v>41304</v>
      </c>
      <c r="GEE15" s="6">
        <v>41305</v>
      </c>
      <c r="GEF15" s="2" t="s">
        <v>20</v>
      </c>
      <c r="GEG15" s="7">
        <v>1091</v>
      </c>
      <c r="GEH15" s="8">
        <v>1540</v>
      </c>
      <c r="GEI15" s="8">
        <v>0</v>
      </c>
      <c r="GEJ15" s="7">
        <v>226</v>
      </c>
      <c r="GEK15" s="7">
        <v>0</v>
      </c>
      <c r="GEL15" s="7">
        <v>428.9</v>
      </c>
      <c r="GEM15" s="9">
        <f t="shared" ref="GEM15" si="293">GEG15+GEH15+GEI15+GEJ15+GEK15+GEL15</f>
        <v>3285.9</v>
      </c>
      <c r="GEN15" s="2" t="s">
        <v>21</v>
      </c>
      <c r="GEO15" s="2" t="s">
        <v>16</v>
      </c>
      <c r="GEP15" s="5" t="s">
        <v>22</v>
      </c>
      <c r="GEQ15" s="2">
        <v>3</v>
      </c>
      <c r="GER15" s="2" t="s">
        <v>17</v>
      </c>
      <c r="GES15" s="2" t="s">
        <v>19</v>
      </c>
      <c r="GET15" s="6">
        <v>41304</v>
      </c>
      <c r="GEU15" s="6">
        <v>41305</v>
      </c>
      <c r="GEV15" s="2" t="s">
        <v>20</v>
      </c>
      <c r="GEW15" s="7">
        <v>1091</v>
      </c>
      <c r="GEX15" s="8">
        <v>1540</v>
      </c>
      <c r="GEY15" s="8">
        <v>0</v>
      </c>
      <c r="GEZ15" s="7">
        <v>226</v>
      </c>
      <c r="GFA15" s="7">
        <v>0</v>
      </c>
      <c r="GFB15" s="7">
        <v>428.9</v>
      </c>
      <c r="GFC15" s="9">
        <f t="shared" ref="GFC15" si="294">GEW15+GEX15+GEY15+GEZ15+GFA15+GFB15</f>
        <v>3285.9</v>
      </c>
      <c r="GFD15" s="2" t="s">
        <v>21</v>
      </c>
      <c r="GFE15" s="2" t="s">
        <v>16</v>
      </c>
      <c r="GFF15" s="5" t="s">
        <v>22</v>
      </c>
      <c r="GFG15" s="2">
        <v>3</v>
      </c>
      <c r="GFH15" s="2" t="s">
        <v>17</v>
      </c>
      <c r="GFI15" s="2" t="s">
        <v>19</v>
      </c>
      <c r="GFJ15" s="6">
        <v>41304</v>
      </c>
      <c r="GFK15" s="6">
        <v>41305</v>
      </c>
      <c r="GFL15" s="2" t="s">
        <v>20</v>
      </c>
      <c r="GFM15" s="7">
        <v>1091</v>
      </c>
      <c r="GFN15" s="8">
        <v>1540</v>
      </c>
      <c r="GFO15" s="8">
        <v>0</v>
      </c>
      <c r="GFP15" s="7">
        <v>226</v>
      </c>
      <c r="GFQ15" s="7">
        <v>0</v>
      </c>
      <c r="GFR15" s="7">
        <v>428.9</v>
      </c>
      <c r="GFS15" s="9">
        <f t="shared" ref="GFS15" si="295">GFM15+GFN15+GFO15+GFP15+GFQ15+GFR15</f>
        <v>3285.9</v>
      </c>
      <c r="GFT15" s="2" t="s">
        <v>21</v>
      </c>
      <c r="GFU15" s="2" t="s">
        <v>16</v>
      </c>
      <c r="GFV15" s="5" t="s">
        <v>22</v>
      </c>
      <c r="GFW15" s="2">
        <v>3</v>
      </c>
      <c r="GFX15" s="2" t="s">
        <v>17</v>
      </c>
      <c r="GFY15" s="2" t="s">
        <v>19</v>
      </c>
      <c r="GFZ15" s="6">
        <v>41304</v>
      </c>
      <c r="GGA15" s="6">
        <v>41305</v>
      </c>
      <c r="GGB15" s="2" t="s">
        <v>20</v>
      </c>
      <c r="GGC15" s="7">
        <v>1091</v>
      </c>
      <c r="GGD15" s="8">
        <v>1540</v>
      </c>
      <c r="GGE15" s="8">
        <v>0</v>
      </c>
      <c r="GGF15" s="7">
        <v>226</v>
      </c>
      <c r="GGG15" s="7">
        <v>0</v>
      </c>
      <c r="GGH15" s="7">
        <v>428.9</v>
      </c>
      <c r="GGI15" s="9">
        <f t="shared" ref="GGI15" si="296">GGC15+GGD15+GGE15+GGF15+GGG15+GGH15</f>
        <v>3285.9</v>
      </c>
      <c r="GGJ15" s="2" t="s">
        <v>21</v>
      </c>
      <c r="GGK15" s="2" t="s">
        <v>16</v>
      </c>
      <c r="GGL15" s="5" t="s">
        <v>22</v>
      </c>
      <c r="GGM15" s="2">
        <v>3</v>
      </c>
      <c r="GGN15" s="2" t="s">
        <v>17</v>
      </c>
      <c r="GGO15" s="2" t="s">
        <v>19</v>
      </c>
      <c r="GGP15" s="6">
        <v>41304</v>
      </c>
      <c r="GGQ15" s="6">
        <v>41305</v>
      </c>
      <c r="GGR15" s="2" t="s">
        <v>20</v>
      </c>
      <c r="GGS15" s="7">
        <v>1091</v>
      </c>
      <c r="GGT15" s="8">
        <v>1540</v>
      </c>
      <c r="GGU15" s="8">
        <v>0</v>
      </c>
      <c r="GGV15" s="7">
        <v>226</v>
      </c>
      <c r="GGW15" s="7">
        <v>0</v>
      </c>
      <c r="GGX15" s="7">
        <v>428.9</v>
      </c>
      <c r="GGY15" s="9">
        <f t="shared" ref="GGY15" si="297">GGS15+GGT15+GGU15+GGV15+GGW15+GGX15</f>
        <v>3285.9</v>
      </c>
      <c r="GGZ15" s="2" t="s">
        <v>21</v>
      </c>
      <c r="GHA15" s="2" t="s">
        <v>16</v>
      </c>
      <c r="GHB15" s="5" t="s">
        <v>22</v>
      </c>
      <c r="GHC15" s="2">
        <v>3</v>
      </c>
      <c r="GHD15" s="2" t="s">
        <v>17</v>
      </c>
      <c r="GHE15" s="2" t="s">
        <v>19</v>
      </c>
      <c r="GHF15" s="6">
        <v>41304</v>
      </c>
      <c r="GHG15" s="6">
        <v>41305</v>
      </c>
      <c r="GHH15" s="2" t="s">
        <v>20</v>
      </c>
      <c r="GHI15" s="7">
        <v>1091</v>
      </c>
      <c r="GHJ15" s="8">
        <v>1540</v>
      </c>
      <c r="GHK15" s="8">
        <v>0</v>
      </c>
      <c r="GHL15" s="7">
        <v>226</v>
      </c>
      <c r="GHM15" s="7">
        <v>0</v>
      </c>
      <c r="GHN15" s="7">
        <v>428.9</v>
      </c>
      <c r="GHO15" s="9">
        <f t="shared" ref="GHO15" si="298">GHI15+GHJ15+GHK15+GHL15+GHM15+GHN15</f>
        <v>3285.9</v>
      </c>
      <c r="GHP15" s="2" t="s">
        <v>21</v>
      </c>
      <c r="GHQ15" s="2" t="s">
        <v>16</v>
      </c>
      <c r="GHR15" s="5" t="s">
        <v>22</v>
      </c>
      <c r="GHS15" s="2">
        <v>3</v>
      </c>
      <c r="GHT15" s="2" t="s">
        <v>17</v>
      </c>
      <c r="GHU15" s="2" t="s">
        <v>19</v>
      </c>
      <c r="GHV15" s="6">
        <v>41304</v>
      </c>
      <c r="GHW15" s="6">
        <v>41305</v>
      </c>
      <c r="GHX15" s="2" t="s">
        <v>20</v>
      </c>
      <c r="GHY15" s="7">
        <v>1091</v>
      </c>
      <c r="GHZ15" s="8">
        <v>1540</v>
      </c>
      <c r="GIA15" s="8">
        <v>0</v>
      </c>
      <c r="GIB15" s="7">
        <v>226</v>
      </c>
      <c r="GIC15" s="7">
        <v>0</v>
      </c>
      <c r="GID15" s="7">
        <v>428.9</v>
      </c>
      <c r="GIE15" s="9">
        <f t="shared" ref="GIE15" si="299">GHY15+GHZ15+GIA15+GIB15+GIC15+GID15</f>
        <v>3285.9</v>
      </c>
      <c r="GIF15" s="2" t="s">
        <v>21</v>
      </c>
      <c r="GIG15" s="2" t="s">
        <v>16</v>
      </c>
      <c r="GIH15" s="5" t="s">
        <v>22</v>
      </c>
      <c r="GII15" s="2">
        <v>3</v>
      </c>
      <c r="GIJ15" s="2" t="s">
        <v>17</v>
      </c>
      <c r="GIK15" s="2" t="s">
        <v>19</v>
      </c>
      <c r="GIL15" s="6">
        <v>41304</v>
      </c>
      <c r="GIM15" s="6">
        <v>41305</v>
      </c>
      <c r="GIN15" s="2" t="s">
        <v>20</v>
      </c>
      <c r="GIO15" s="7">
        <v>1091</v>
      </c>
      <c r="GIP15" s="8">
        <v>1540</v>
      </c>
      <c r="GIQ15" s="8">
        <v>0</v>
      </c>
      <c r="GIR15" s="7">
        <v>226</v>
      </c>
      <c r="GIS15" s="7">
        <v>0</v>
      </c>
      <c r="GIT15" s="7">
        <v>428.9</v>
      </c>
      <c r="GIU15" s="9">
        <f t="shared" ref="GIU15" si="300">GIO15+GIP15+GIQ15+GIR15+GIS15+GIT15</f>
        <v>3285.9</v>
      </c>
      <c r="GIV15" s="2" t="s">
        <v>21</v>
      </c>
      <c r="GIW15" s="2" t="s">
        <v>16</v>
      </c>
      <c r="GIX15" s="5" t="s">
        <v>22</v>
      </c>
      <c r="GIY15" s="2">
        <v>3</v>
      </c>
      <c r="GIZ15" s="2" t="s">
        <v>17</v>
      </c>
      <c r="GJA15" s="2" t="s">
        <v>19</v>
      </c>
      <c r="GJB15" s="6">
        <v>41304</v>
      </c>
      <c r="GJC15" s="6">
        <v>41305</v>
      </c>
      <c r="GJD15" s="2" t="s">
        <v>20</v>
      </c>
      <c r="GJE15" s="7">
        <v>1091</v>
      </c>
      <c r="GJF15" s="8">
        <v>1540</v>
      </c>
      <c r="GJG15" s="8">
        <v>0</v>
      </c>
      <c r="GJH15" s="7">
        <v>226</v>
      </c>
      <c r="GJI15" s="7">
        <v>0</v>
      </c>
      <c r="GJJ15" s="7">
        <v>428.9</v>
      </c>
      <c r="GJK15" s="9">
        <f t="shared" ref="GJK15" si="301">GJE15+GJF15+GJG15+GJH15+GJI15+GJJ15</f>
        <v>3285.9</v>
      </c>
      <c r="GJL15" s="2" t="s">
        <v>21</v>
      </c>
      <c r="GJM15" s="2" t="s">
        <v>16</v>
      </c>
      <c r="GJN15" s="5" t="s">
        <v>22</v>
      </c>
      <c r="GJO15" s="2">
        <v>3</v>
      </c>
      <c r="GJP15" s="2" t="s">
        <v>17</v>
      </c>
      <c r="GJQ15" s="2" t="s">
        <v>19</v>
      </c>
      <c r="GJR15" s="6">
        <v>41304</v>
      </c>
      <c r="GJS15" s="6">
        <v>41305</v>
      </c>
      <c r="GJT15" s="2" t="s">
        <v>20</v>
      </c>
      <c r="GJU15" s="7">
        <v>1091</v>
      </c>
      <c r="GJV15" s="8">
        <v>1540</v>
      </c>
      <c r="GJW15" s="8">
        <v>0</v>
      </c>
      <c r="GJX15" s="7">
        <v>226</v>
      </c>
      <c r="GJY15" s="7">
        <v>0</v>
      </c>
      <c r="GJZ15" s="7">
        <v>428.9</v>
      </c>
      <c r="GKA15" s="9">
        <f t="shared" ref="GKA15" si="302">GJU15+GJV15+GJW15+GJX15+GJY15+GJZ15</f>
        <v>3285.9</v>
      </c>
      <c r="GKB15" s="2" t="s">
        <v>21</v>
      </c>
      <c r="GKC15" s="2" t="s">
        <v>16</v>
      </c>
      <c r="GKD15" s="5" t="s">
        <v>22</v>
      </c>
      <c r="GKE15" s="2">
        <v>3</v>
      </c>
      <c r="GKF15" s="2" t="s">
        <v>17</v>
      </c>
      <c r="GKG15" s="2" t="s">
        <v>19</v>
      </c>
      <c r="GKH15" s="6">
        <v>41304</v>
      </c>
      <c r="GKI15" s="6">
        <v>41305</v>
      </c>
      <c r="GKJ15" s="2" t="s">
        <v>20</v>
      </c>
      <c r="GKK15" s="7">
        <v>1091</v>
      </c>
      <c r="GKL15" s="8">
        <v>1540</v>
      </c>
      <c r="GKM15" s="8">
        <v>0</v>
      </c>
      <c r="GKN15" s="7">
        <v>226</v>
      </c>
      <c r="GKO15" s="7">
        <v>0</v>
      </c>
      <c r="GKP15" s="7">
        <v>428.9</v>
      </c>
      <c r="GKQ15" s="9">
        <f t="shared" ref="GKQ15" si="303">GKK15+GKL15+GKM15+GKN15+GKO15+GKP15</f>
        <v>3285.9</v>
      </c>
      <c r="GKR15" s="2" t="s">
        <v>21</v>
      </c>
      <c r="GKS15" s="2" t="s">
        <v>16</v>
      </c>
      <c r="GKT15" s="5" t="s">
        <v>22</v>
      </c>
      <c r="GKU15" s="2">
        <v>3</v>
      </c>
      <c r="GKV15" s="2" t="s">
        <v>17</v>
      </c>
      <c r="GKW15" s="2" t="s">
        <v>19</v>
      </c>
      <c r="GKX15" s="6">
        <v>41304</v>
      </c>
      <c r="GKY15" s="6">
        <v>41305</v>
      </c>
      <c r="GKZ15" s="2" t="s">
        <v>20</v>
      </c>
      <c r="GLA15" s="7">
        <v>1091</v>
      </c>
      <c r="GLB15" s="8">
        <v>1540</v>
      </c>
      <c r="GLC15" s="8">
        <v>0</v>
      </c>
      <c r="GLD15" s="7">
        <v>226</v>
      </c>
      <c r="GLE15" s="7">
        <v>0</v>
      </c>
      <c r="GLF15" s="7">
        <v>428.9</v>
      </c>
      <c r="GLG15" s="9">
        <f t="shared" ref="GLG15" si="304">GLA15+GLB15+GLC15+GLD15+GLE15+GLF15</f>
        <v>3285.9</v>
      </c>
      <c r="GLH15" s="2" t="s">
        <v>21</v>
      </c>
      <c r="GLI15" s="2" t="s">
        <v>16</v>
      </c>
      <c r="GLJ15" s="5" t="s">
        <v>22</v>
      </c>
      <c r="GLK15" s="2">
        <v>3</v>
      </c>
      <c r="GLL15" s="2" t="s">
        <v>17</v>
      </c>
      <c r="GLM15" s="2" t="s">
        <v>19</v>
      </c>
      <c r="GLN15" s="6">
        <v>41304</v>
      </c>
      <c r="GLO15" s="6">
        <v>41305</v>
      </c>
      <c r="GLP15" s="2" t="s">
        <v>20</v>
      </c>
      <c r="GLQ15" s="7">
        <v>1091</v>
      </c>
      <c r="GLR15" s="8">
        <v>1540</v>
      </c>
      <c r="GLS15" s="8">
        <v>0</v>
      </c>
      <c r="GLT15" s="7">
        <v>226</v>
      </c>
      <c r="GLU15" s="7">
        <v>0</v>
      </c>
      <c r="GLV15" s="7">
        <v>428.9</v>
      </c>
      <c r="GLW15" s="9">
        <f t="shared" ref="GLW15" si="305">GLQ15+GLR15+GLS15+GLT15+GLU15+GLV15</f>
        <v>3285.9</v>
      </c>
      <c r="GLX15" s="2" t="s">
        <v>21</v>
      </c>
      <c r="GLY15" s="2" t="s">
        <v>16</v>
      </c>
      <c r="GLZ15" s="5" t="s">
        <v>22</v>
      </c>
      <c r="GMA15" s="2">
        <v>3</v>
      </c>
      <c r="GMB15" s="2" t="s">
        <v>17</v>
      </c>
      <c r="GMC15" s="2" t="s">
        <v>19</v>
      </c>
      <c r="GMD15" s="6">
        <v>41304</v>
      </c>
      <c r="GME15" s="6">
        <v>41305</v>
      </c>
      <c r="GMF15" s="2" t="s">
        <v>20</v>
      </c>
      <c r="GMG15" s="7">
        <v>1091</v>
      </c>
      <c r="GMH15" s="8">
        <v>1540</v>
      </c>
      <c r="GMI15" s="8">
        <v>0</v>
      </c>
      <c r="GMJ15" s="7">
        <v>226</v>
      </c>
      <c r="GMK15" s="7">
        <v>0</v>
      </c>
      <c r="GML15" s="7">
        <v>428.9</v>
      </c>
      <c r="GMM15" s="9">
        <f t="shared" ref="GMM15" si="306">GMG15+GMH15+GMI15+GMJ15+GMK15+GML15</f>
        <v>3285.9</v>
      </c>
      <c r="GMN15" s="2" t="s">
        <v>21</v>
      </c>
      <c r="GMO15" s="2" t="s">
        <v>16</v>
      </c>
      <c r="GMP15" s="5" t="s">
        <v>22</v>
      </c>
      <c r="GMQ15" s="2">
        <v>3</v>
      </c>
      <c r="GMR15" s="2" t="s">
        <v>17</v>
      </c>
      <c r="GMS15" s="2" t="s">
        <v>19</v>
      </c>
      <c r="GMT15" s="6">
        <v>41304</v>
      </c>
      <c r="GMU15" s="6">
        <v>41305</v>
      </c>
      <c r="GMV15" s="2" t="s">
        <v>20</v>
      </c>
      <c r="GMW15" s="7">
        <v>1091</v>
      </c>
      <c r="GMX15" s="8">
        <v>1540</v>
      </c>
      <c r="GMY15" s="8">
        <v>0</v>
      </c>
      <c r="GMZ15" s="7">
        <v>226</v>
      </c>
      <c r="GNA15" s="7">
        <v>0</v>
      </c>
      <c r="GNB15" s="7">
        <v>428.9</v>
      </c>
      <c r="GNC15" s="9">
        <f t="shared" ref="GNC15" si="307">GMW15+GMX15+GMY15+GMZ15+GNA15+GNB15</f>
        <v>3285.9</v>
      </c>
      <c r="GND15" s="2" t="s">
        <v>21</v>
      </c>
      <c r="GNE15" s="2" t="s">
        <v>16</v>
      </c>
      <c r="GNF15" s="5" t="s">
        <v>22</v>
      </c>
      <c r="GNG15" s="2">
        <v>3</v>
      </c>
      <c r="GNH15" s="2" t="s">
        <v>17</v>
      </c>
      <c r="GNI15" s="2" t="s">
        <v>19</v>
      </c>
      <c r="GNJ15" s="6">
        <v>41304</v>
      </c>
      <c r="GNK15" s="6">
        <v>41305</v>
      </c>
      <c r="GNL15" s="2" t="s">
        <v>20</v>
      </c>
      <c r="GNM15" s="7">
        <v>1091</v>
      </c>
      <c r="GNN15" s="8">
        <v>1540</v>
      </c>
      <c r="GNO15" s="8">
        <v>0</v>
      </c>
      <c r="GNP15" s="7">
        <v>226</v>
      </c>
      <c r="GNQ15" s="7">
        <v>0</v>
      </c>
      <c r="GNR15" s="7">
        <v>428.9</v>
      </c>
      <c r="GNS15" s="9">
        <f t="shared" ref="GNS15" si="308">GNM15+GNN15+GNO15+GNP15+GNQ15+GNR15</f>
        <v>3285.9</v>
      </c>
      <c r="GNT15" s="2" t="s">
        <v>21</v>
      </c>
      <c r="GNU15" s="2" t="s">
        <v>16</v>
      </c>
      <c r="GNV15" s="5" t="s">
        <v>22</v>
      </c>
      <c r="GNW15" s="2">
        <v>3</v>
      </c>
      <c r="GNX15" s="2" t="s">
        <v>17</v>
      </c>
      <c r="GNY15" s="2" t="s">
        <v>19</v>
      </c>
      <c r="GNZ15" s="6">
        <v>41304</v>
      </c>
      <c r="GOA15" s="6">
        <v>41305</v>
      </c>
      <c r="GOB15" s="2" t="s">
        <v>20</v>
      </c>
      <c r="GOC15" s="7">
        <v>1091</v>
      </c>
      <c r="GOD15" s="8">
        <v>1540</v>
      </c>
      <c r="GOE15" s="8">
        <v>0</v>
      </c>
      <c r="GOF15" s="7">
        <v>226</v>
      </c>
      <c r="GOG15" s="7">
        <v>0</v>
      </c>
      <c r="GOH15" s="7">
        <v>428.9</v>
      </c>
      <c r="GOI15" s="9">
        <f t="shared" ref="GOI15" si="309">GOC15+GOD15+GOE15+GOF15+GOG15+GOH15</f>
        <v>3285.9</v>
      </c>
      <c r="GOJ15" s="2" t="s">
        <v>21</v>
      </c>
      <c r="GOK15" s="2" t="s">
        <v>16</v>
      </c>
      <c r="GOL15" s="5" t="s">
        <v>22</v>
      </c>
      <c r="GOM15" s="2">
        <v>3</v>
      </c>
      <c r="GON15" s="2" t="s">
        <v>17</v>
      </c>
      <c r="GOO15" s="2" t="s">
        <v>19</v>
      </c>
      <c r="GOP15" s="6">
        <v>41304</v>
      </c>
      <c r="GOQ15" s="6">
        <v>41305</v>
      </c>
      <c r="GOR15" s="2" t="s">
        <v>20</v>
      </c>
      <c r="GOS15" s="7">
        <v>1091</v>
      </c>
      <c r="GOT15" s="8">
        <v>1540</v>
      </c>
      <c r="GOU15" s="8">
        <v>0</v>
      </c>
      <c r="GOV15" s="7">
        <v>226</v>
      </c>
      <c r="GOW15" s="7">
        <v>0</v>
      </c>
      <c r="GOX15" s="7">
        <v>428.9</v>
      </c>
      <c r="GOY15" s="9">
        <f t="shared" ref="GOY15" si="310">GOS15+GOT15+GOU15+GOV15+GOW15+GOX15</f>
        <v>3285.9</v>
      </c>
      <c r="GOZ15" s="2" t="s">
        <v>21</v>
      </c>
      <c r="GPA15" s="2" t="s">
        <v>16</v>
      </c>
      <c r="GPB15" s="5" t="s">
        <v>22</v>
      </c>
      <c r="GPC15" s="2">
        <v>3</v>
      </c>
      <c r="GPD15" s="2" t="s">
        <v>17</v>
      </c>
      <c r="GPE15" s="2" t="s">
        <v>19</v>
      </c>
      <c r="GPF15" s="6">
        <v>41304</v>
      </c>
      <c r="GPG15" s="6">
        <v>41305</v>
      </c>
      <c r="GPH15" s="2" t="s">
        <v>20</v>
      </c>
      <c r="GPI15" s="7">
        <v>1091</v>
      </c>
      <c r="GPJ15" s="8">
        <v>1540</v>
      </c>
      <c r="GPK15" s="8">
        <v>0</v>
      </c>
      <c r="GPL15" s="7">
        <v>226</v>
      </c>
      <c r="GPM15" s="7">
        <v>0</v>
      </c>
      <c r="GPN15" s="7">
        <v>428.9</v>
      </c>
      <c r="GPO15" s="9">
        <f t="shared" ref="GPO15" si="311">GPI15+GPJ15+GPK15+GPL15+GPM15+GPN15</f>
        <v>3285.9</v>
      </c>
      <c r="GPP15" s="2" t="s">
        <v>21</v>
      </c>
      <c r="GPQ15" s="2" t="s">
        <v>16</v>
      </c>
      <c r="GPR15" s="5" t="s">
        <v>22</v>
      </c>
      <c r="GPS15" s="2">
        <v>3</v>
      </c>
      <c r="GPT15" s="2" t="s">
        <v>17</v>
      </c>
      <c r="GPU15" s="2" t="s">
        <v>19</v>
      </c>
      <c r="GPV15" s="6">
        <v>41304</v>
      </c>
      <c r="GPW15" s="6">
        <v>41305</v>
      </c>
      <c r="GPX15" s="2" t="s">
        <v>20</v>
      </c>
      <c r="GPY15" s="7">
        <v>1091</v>
      </c>
      <c r="GPZ15" s="8">
        <v>1540</v>
      </c>
      <c r="GQA15" s="8">
        <v>0</v>
      </c>
      <c r="GQB15" s="7">
        <v>226</v>
      </c>
      <c r="GQC15" s="7">
        <v>0</v>
      </c>
      <c r="GQD15" s="7">
        <v>428.9</v>
      </c>
      <c r="GQE15" s="9">
        <f t="shared" ref="GQE15" si="312">GPY15+GPZ15+GQA15+GQB15+GQC15+GQD15</f>
        <v>3285.9</v>
      </c>
      <c r="GQF15" s="2" t="s">
        <v>21</v>
      </c>
      <c r="GQG15" s="2" t="s">
        <v>16</v>
      </c>
      <c r="GQH15" s="5" t="s">
        <v>22</v>
      </c>
      <c r="GQI15" s="2">
        <v>3</v>
      </c>
      <c r="GQJ15" s="2" t="s">
        <v>17</v>
      </c>
      <c r="GQK15" s="2" t="s">
        <v>19</v>
      </c>
      <c r="GQL15" s="6">
        <v>41304</v>
      </c>
      <c r="GQM15" s="6">
        <v>41305</v>
      </c>
      <c r="GQN15" s="2" t="s">
        <v>20</v>
      </c>
      <c r="GQO15" s="7">
        <v>1091</v>
      </c>
      <c r="GQP15" s="8">
        <v>1540</v>
      </c>
      <c r="GQQ15" s="8">
        <v>0</v>
      </c>
      <c r="GQR15" s="7">
        <v>226</v>
      </c>
      <c r="GQS15" s="7">
        <v>0</v>
      </c>
      <c r="GQT15" s="7">
        <v>428.9</v>
      </c>
      <c r="GQU15" s="9">
        <f t="shared" ref="GQU15" si="313">GQO15+GQP15+GQQ15+GQR15+GQS15+GQT15</f>
        <v>3285.9</v>
      </c>
      <c r="GQV15" s="2" t="s">
        <v>21</v>
      </c>
      <c r="GQW15" s="2" t="s">
        <v>16</v>
      </c>
      <c r="GQX15" s="5" t="s">
        <v>22</v>
      </c>
      <c r="GQY15" s="2">
        <v>3</v>
      </c>
      <c r="GQZ15" s="2" t="s">
        <v>17</v>
      </c>
      <c r="GRA15" s="2" t="s">
        <v>19</v>
      </c>
      <c r="GRB15" s="6">
        <v>41304</v>
      </c>
      <c r="GRC15" s="6">
        <v>41305</v>
      </c>
      <c r="GRD15" s="2" t="s">
        <v>20</v>
      </c>
      <c r="GRE15" s="7">
        <v>1091</v>
      </c>
      <c r="GRF15" s="8">
        <v>1540</v>
      </c>
      <c r="GRG15" s="8">
        <v>0</v>
      </c>
      <c r="GRH15" s="7">
        <v>226</v>
      </c>
      <c r="GRI15" s="7">
        <v>0</v>
      </c>
      <c r="GRJ15" s="7">
        <v>428.9</v>
      </c>
      <c r="GRK15" s="9">
        <f t="shared" ref="GRK15" si="314">GRE15+GRF15+GRG15+GRH15+GRI15+GRJ15</f>
        <v>3285.9</v>
      </c>
      <c r="GRL15" s="2" t="s">
        <v>21</v>
      </c>
      <c r="GRM15" s="2" t="s">
        <v>16</v>
      </c>
      <c r="GRN15" s="5" t="s">
        <v>22</v>
      </c>
      <c r="GRO15" s="2">
        <v>3</v>
      </c>
      <c r="GRP15" s="2" t="s">
        <v>17</v>
      </c>
      <c r="GRQ15" s="2" t="s">
        <v>19</v>
      </c>
      <c r="GRR15" s="6">
        <v>41304</v>
      </c>
      <c r="GRS15" s="6">
        <v>41305</v>
      </c>
      <c r="GRT15" s="2" t="s">
        <v>20</v>
      </c>
      <c r="GRU15" s="7">
        <v>1091</v>
      </c>
      <c r="GRV15" s="8">
        <v>1540</v>
      </c>
      <c r="GRW15" s="8">
        <v>0</v>
      </c>
      <c r="GRX15" s="7">
        <v>226</v>
      </c>
      <c r="GRY15" s="7">
        <v>0</v>
      </c>
      <c r="GRZ15" s="7">
        <v>428.9</v>
      </c>
      <c r="GSA15" s="9">
        <f t="shared" ref="GSA15" si="315">GRU15+GRV15+GRW15+GRX15+GRY15+GRZ15</f>
        <v>3285.9</v>
      </c>
      <c r="GSB15" s="2" t="s">
        <v>21</v>
      </c>
      <c r="GSC15" s="2" t="s">
        <v>16</v>
      </c>
      <c r="GSD15" s="5" t="s">
        <v>22</v>
      </c>
      <c r="GSE15" s="2">
        <v>3</v>
      </c>
      <c r="GSF15" s="2" t="s">
        <v>17</v>
      </c>
      <c r="GSG15" s="2" t="s">
        <v>19</v>
      </c>
      <c r="GSH15" s="6">
        <v>41304</v>
      </c>
      <c r="GSI15" s="6">
        <v>41305</v>
      </c>
      <c r="GSJ15" s="2" t="s">
        <v>20</v>
      </c>
      <c r="GSK15" s="7">
        <v>1091</v>
      </c>
      <c r="GSL15" s="8">
        <v>1540</v>
      </c>
      <c r="GSM15" s="8">
        <v>0</v>
      </c>
      <c r="GSN15" s="7">
        <v>226</v>
      </c>
      <c r="GSO15" s="7">
        <v>0</v>
      </c>
      <c r="GSP15" s="7">
        <v>428.9</v>
      </c>
      <c r="GSQ15" s="9">
        <f t="shared" ref="GSQ15" si="316">GSK15+GSL15+GSM15+GSN15+GSO15+GSP15</f>
        <v>3285.9</v>
      </c>
      <c r="GSR15" s="2" t="s">
        <v>21</v>
      </c>
      <c r="GSS15" s="2" t="s">
        <v>16</v>
      </c>
      <c r="GST15" s="5" t="s">
        <v>22</v>
      </c>
      <c r="GSU15" s="2">
        <v>3</v>
      </c>
      <c r="GSV15" s="2" t="s">
        <v>17</v>
      </c>
      <c r="GSW15" s="2" t="s">
        <v>19</v>
      </c>
      <c r="GSX15" s="6">
        <v>41304</v>
      </c>
      <c r="GSY15" s="6">
        <v>41305</v>
      </c>
      <c r="GSZ15" s="2" t="s">
        <v>20</v>
      </c>
      <c r="GTA15" s="7">
        <v>1091</v>
      </c>
      <c r="GTB15" s="8">
        <v>1540</v>
      </c>
      <c r="GTC15" s="8">
        <v>0</v>
      </c>
      <c r="GTD15" s="7">
        <v>226</v>
      </c>
      <c r="GTE15" s="7">
        <v>0</v>
      </c>
      <c r="GTF15" s="7">
        <v>428.9</v>
      </c>
      <c r="GTG15" s="9">
        <f t="shared" ref="GTG15" si="317">GTA15+GTB15+GTC15+GTD15+GTE15+GTF15</f>
        <v>3285.9</v>
      </c>
      <c r="GTH15" s="2" t="s">
        <v>21</v>
      </c>
      <c r="GTI15" s="2" t="s">
        <v>16</v>
      </c>
      <c r="GTJ15" s="5" t="s">
        <v>22</v>
      </c>
      <c r="GTK15" s="2">
        <v>3</v>
      </c>
      <c r="GTL15" s="2" t="s">
        <v>17</v>
      </c>
      <c r="GTM15" s="2" t="s">
        <v>19</v>
      </c>
      <c r="GTN15" s="6">
        <v>41304</v>
      </c>
      <c r="GTO15" s="6">
        <v>41305</v>
      </c>
      <c r="GTP15" s="2" t="s">
        <v>20</v>
      </c>
      <c r="GTQ15" s="7">
        <v>1091</v>
      </c>
      <c r="GTR15" s="8">
        <v>1540</v>
      </c>
      <c r="GTS15" s="8">
        <v>0</v>
      </c>
      <c r="GTT15" s="7">
        <v>226</v>
      </c>
      <c r="GTU15" s="7">
        <v>0</v>
      </c>
      <c r="GTV15" s="7">
        <v>428.9</v>
      </c>
      <c r="GTW15" s="9">
        <f t="shared" ref="GTW15" si="318">GTQ15+GTR15+GTS15+GTT15+GTU15+GTV15</f>
        <v>3285.9</v>
      </c>
      <c r="GTX15" s="2" t="s">
        <v>21</v>
      </c>
      <c r="GTY15" s="2" t="s">
        <v>16</v>
      </c>
      <c r="GTZ15" s="5" t="s">
        <v>22</v>
      </c>
      <c r="GUA15" s="2">
        <v>3</v>
      </c>
      <c r="GUB15" s="2" t="s">
        <v>17</v>
      </c>
      <c r="GUC15" s="2" t="s">
        <v>19</v>
      </c>
      <c r="GUD15" s="6">
        <v>41304</v>
      </c>
      <c r="GUE15" s="6">
        <v>41305</v>
      </c>
      <c r="GUF15" s="2" t="s">
        <v>20</v>
      </c>
      <c r="GUG15" s="7">
        <v>1091</v>
      </c>
      <c r="GUH15" s="8">
        <v>1540</v>
      </c>
      <c r="GUI15" s="8">
        <v>0</v>
      </c>
      <c r="GUJ15" s="7">
        <v>226</v>
      </c>
      <c r="GUK15" s="7">
        <v>0</v>
      </c>
      <c r="GUL15" s="7">
        <v>428.9</v>
      </c>
      <c r="GUM15" s="9">
        <f t="shared" ref="GUM15" si="319">GUG15+GUH15+GUI15+GUJ15+GUK15+GUL15</f>
        <v>3285.9</v>
      </c>
      <c r="GUN15" s="2" t="s">
        <v>21</v>
      </c>
      <c r="GUO15" s="2" t="s">
        <v>16</v>
      </c>
      <c r="GUP15" s="5" t="s">
        <v>22</v>
      </c>
      <c r="GUQ15" s="2">
        <v>3</v>
      </c>
      <c r="GUR15" s="2" t="s">
        <v>17</v>
      </c>
      <c r="GUS15" s="2" t="s">
        <v>19</v>
      </c>
      <c r="GUT15" s="6">
        <v>41304</v>
      </c>
      <c r="GUU15" s="6">
        <v>41305</v>
      </c>
      <c r="GUV15" s="2" t="s">
        <v>20</v>
      </c>
      <c r="GUW15" s="7">
        <v>1091</v>
      </c>
      <c r="GUX15" s="8">
        <v>1540</v>
      </c>
      <c r="GUY15" s="8">
        <v>0</v>
      </c>
      <c r="GUZ15" s="7">
        <v>226</v>
      </c>
      <c r="GVA15" s="7">
        <v>0</v>
      </c>
      <c r="GVB15" s="7">
        <v>428.9</v>
      </c>
      <c r="GVC15" s="9">
        <f t="shared" ref="GVC15" si="320">GUW15+GUX15+GUY15+GUZ15+GVA15+GVB15</f>
        <v>3285.9</v>
      </c>
      <c r="GVD15" s="2" t="s">
        <v>21</v>
      </c>
      <c r="GVE15" s="2" t="s">
        <v>16</v>
      </c>
      <c r="GVF15" s="5" t="s">
        <v>22</v>
      </c>
      <c r="GVG15" s="2">
        <v>3</v>
      </c>
      <c r="GVH15" s="2" t="s">
        <v>17</v>
      </c>
      <c r="GVI15" s="2" t="s">
        <v>19</v>
      </c>
      <c r="GVJ15" s="6">
        <v>41304</v>
      </c>
      <c r="GVK15" s="6">
        <v>41305</v>
      </c>
      <c r="GVL15" s="2" t="s">
        <v>20</v>
      </c>
      <c r="GVM15" s="7">
        <v>1091</v>
      </c>
      <c r="GVN15" s="8">
        <v>1540</v>
      </c>
      <c r="GVO15" s="8">
        <v>0</v>
      </c>
      <c r="GVP15" s="7">
        <v>226</v>
      </c>
      <c r="GVQ15" s="7">
        <v>0</v>
      </c>
      <c r="GVR15" s="7">
        <v>428.9</v>
      </c>
      <c r="GVS15" s="9">
        <f t="shared" ref="GVS15" si="321">GVM15+GVN15+GVO15+GVP15+GVQ15+GVR15</f>
        <v>3285.9</v>
      </c>
      <c r="GVT15" s="2" t="s">
        <v>21</v>
      </c>
      <c r="GVU15" s="2" t="s">
        <v>16</v>
      </c>
      <c r="GVV15" s="5" t="s">
        <v>22</v>
      </c>
      <c r="GVW15" s="2">
        <v>3</v>
      </c>
      <c r="GVX15" s="2" t="s">
        <v>17</v>
      </c>
      <c r="GVY15" s="2" t="s">
        <v>19</v>
      </c>
      <c r="GVZ15" s="6">
        <v>41304</v>
      </c>
      <c r="GWA15" s="6">
        <v>41305</v>
      </c>
      <c r="GWB15" s="2" t="s">
        <v>20</v>
      </c>
      <c r="GWC15" s="7">
        <v>1091</v>
      </c>
      <c r="GWD15" s="8">
        <v>1540</v>
      </c>
      <c r="GWE15" s="8">
        <v>0</v>
      </c>
      <c r="GWF15" s="7">
        <v>226</v>
      </c>
      <c r="GWG15" s="7">
        <v>0</v>
      </c>
      <c r="GWH15" s="7">
        <v>428.9</v>
      </c>
      <c r="GWI15" s="9">
        <f t="shared" ref="GWI15" si="322">GWC15+GWD15+GWE15+GWF15+GWG15+GWH15</f>
        <v>3285.9</v>
      </c>
      <c r="GWJ15" s="2" t="s">
        <v>21</v>
      </c>
      <c r="GWK15" s="2" t="s">
        <v>16</v>
      </c>
      <c r="GWL15" s="5" t="s">
        <v>22</v>
      </c>
      <c r="GWM15" s="2">
        <v>3</v>
      </c>
      <c r="GWN15" s="2" t="s">
        <v>17</v>
      </c>
      <c r="GWO15" s="2" t="s">
        <v>19</v>
      </c>
      <c r="GWP15" s="6">
        <v>41304</v>
      </c>
      <c r="GWQ15" s="6">
        <v>41305</v>
      </c>
      <c r="GWR15" s="2" t="s">
        <v>20</v>
      </c>
      <c r="GWS15" s="7">
        <v>1091</v>
      </c>
      <c r="GWT15" s="8">
        <v>1540</v>
      </c>
      <c r="GWU15" s="8">
        <v>0</v>
      </c>
      <c r="GWV15" s="7">
        <v>226</v>
      </c>
      <c r="GWW15" s="7">
        <v>0</v>
      </c>
      <c r="GWX15" s="7">
        <v>428.9</v>
      </c>
      <c r="GWY15" s="9">
        <f t="shared" ref="GWY15" si="323">GWS15+GWT15+GWU15+GWV15+GWW15+GWX15</f>
        <v>3285.9</v>
      </c>
      <c r="GWZ15" s="2" t="s">
        <v>21</v>
      </c>
      <c r="GXA15" s="2" t="s">
        <v>16</v>
      </c>
      <c r="GXB15" s="5" t="s">
        <v>22</v>
      </c>
      <c r="GXC15" s="2">
        <v>3</v>
      </c>
      <c r="GXD15" s="2" t="s">
        <v>17</v>
      </c>
      <c r="GXE15" s="2" t="s">
        <v>19</v>
      </c>
      <c r="GXF15" s="6">
        <v>41304</v>
      </c>
      <c r="GXG15" s="6">
        <v>41305</v>
      </c>
      <c r="GXH15" s="2" t="s">
        <v>20</v>
      </c>
      <c r="GXI15" s="7">
        <v>1091</v>
      </c>
      <c r="GXJ15" s="8">
        <v>1540</v>
      </c>
      <c r="GXK15" s="8">
        <v>0</v>
      </c>
      <c r="GXL15" s="7">
        <v>226</v>
      </c>
      <c r="GXM15" s="7">
        <v>0</v>
      </c>
      <c r="GXN15" s="7">
        <v>428.9</v>
      </c>
      <c r="GXO15" s="9">
        <f t="shared" ref="GXO15" si="324">GXI15+GXJ15+GXK15+GXL15+GXM15+GXN15</f>
        <v>3285.9</v>
      </c>
      <c r="GXP15" s="2" t="s">
        <v>21</v>
      </c>
      <c r="GXQ15" s="2" t="s">
        <v>16</v>
      </c>
      <c r="GXR15" s="5" t="s">
        <v>22</v>
      </c>
      <c r="GXS15" s="2">
        <v>3</v>
      </c>
      <c r="GXT15" s="2" t="s">
        <v>17</v>
      </c>
      <c r="GXU15" s="2" t="s">
        <v>19</v>
      </c>
      <c r="GXV15" s="6">
        <v>41304</v>
      </c>
      <c r="GXW15" s="6">
        <v>41305</v>
      </c>
      <c r="GXX15" s="2" t="s">
        <v>20</v>
      </c>
      <c r="GXY15" s="7">
        <v>1091</v>
      </c>
      <c r="GXZ15" s="8">
        <v>1540</v>
      </c>
      <c r="GYA15" s="8">
        <v>0</v>
      </c>
      <c r="GYB15" s="7">
        <v>226</v>
      </c>
      <c r="GYC15" s="7">
        <v>0</v>
      </c>
      <c r="GYD15" s="7">
        <v>428.9</v>
      </c>
      <c r="GYE15" s="9">
        <f t="shared" ref="GYE15" si="325">GXY15+GXZ15+GYA15+GYB15+GYC15+GYD15</f>
        <v>3285.9</v>
      </c>
      <c r="GYF15" s="2" t="s">
        <v>21</v>
      </c>
      <c r="GYG15" s="2" t="s">
        <v>16</v>
      </c>
      <c r="GYH15" s="5" t="s">
        <v>22</v>
      </c>
      <c r="GYI15" s="2">
        <v>3</v>
      </c>
      <c r="GYJ15" s="2" t="s">
        <v>17</v>
      </c>
      <c r="GYK15" s="2" t="s">
        <v>19</v>
      </c>
      <c r="GYL15" s="6">
        <v>41304</v>
      </c>
      <c r="GYM15" s="6">
        <v>41305</v>
      </c>
      <c r="GYN15" s="2" t="s">
        <v>20</v>
      </c>
      <c r="GYO15" s="7">
        <v>1091</v>
      </c>
      <c r="GYP15" s="8">
        <v>1540</v>
      </c>
      <c r="GYQ15" s="8">
        <v>0</v>
      </c>
      <c r="GYR15" s="7">
        <v>226</v>
      </c>
      <c r="GYS15" s="7">
        <v>0</v>
      </c>
      <c r="GYT15" s="7">
        <v>428.9</v>
      </c>
      <c r="GYU15" s="9">
        <f t="shared" ref="GYU15" si="326">GYO15+GYP15+GYQ15+GYR15+GYS15+GYT15</f>
        <v>3285.9</v>
      </c>
      <c r="GYV15" s="2" t="s">
        <v>21</v>
      </c>
      <c r="GYW15" s="2" t="s">
        <v>16</v>
      </c>
      <c r="GYX15" s="5" t="s">
        <v>22</v>
      </c>
      <c r="GYY15" s="2">
        <v>3</v>
      </c>
      <c r="GYZ15" s="2" t="s">
        <v>17</v>
      </c>
      <c r="GZA15" s="2" t="s">
        <v>19</v>
      </c>
      <c r="GZB15" s="6">
        <v>41304</v>
      </c>
      <c r="GZC15" s="6">
        <v>41305</v>
      </c>
      <c r="GZD15" s="2" t="s">
        <v>20</v>
      </c>
      <c r="GZE15" s="7">
        <v>1091</v>
      </c>
      <c r="GZF15" s="8">
        <v>1540</v>
      </c>
      <c r="GZG15" s="8">
        <v>0</v>
      </c>
      <c r="GZH15" s="7">
        <v>226</v>
      </c>
      <c r="GZI15" s="7">
        <v>0</v>
      </c>
      <c r="GZJ15" s="7">
        <v>428.9</v>
      </c>
      <c r="GZK15" s="9">
        <f t="shared" ref="GZK15" si="327">GZE15+GZF15+GZG15+GZH15+GZI15+GZJ15</f>
        <v>3285.9</v>
      </c>
      <c r="GZL15" s="2" t="s">
        <v>21</v>
      </c>
      <c r="GZM15" s="2" t="s">
        <v>16</v>
      </c>
      <c r="GZN15" s="5" t="s">
        <v>22</v>
      </c>
      <c r="GZO15" s="2">
        <v>3</v>
      </c>
      <c r="GZP15" s="2" t="s">
        <v>17</v>
      </c>
      <c r="GZQ15" s="2" t="s">
        <v>19</v>
      </c>
      <c r="GZR15" s="6">
        <v>41304</v>
      </c>
      <c r="GZS15" s="6">
        <v>41305</v>
      </c>
      <c r="GZT15" s="2" t="s">
        <v>20</v>
      </c>
      <c r="GZU15" s="7">
        <v>1091</v>
      </c>
      <c r="GZV15" s="8">
        <v>1540</v>
      </c>
      <c r="GZW15" s="8">
        <v>0</v>
      </c>
      <c r="GZX15" s="7">
        <v>226</v>
      </c>
      <c r="GZY15" s="7">
        <v>0</v>
      </c>
      <c r="GZZ15" s="7">
        <v>428.9</v>
      </c>
      <c r="HAA15" s="9">
        <f t="shared" ref="HAA15" si="328">GZU15+GZV15+GZW15+GZX15+GZY15+GZZ15</f>
        <v>3285.9</v>
      </c>
      <c r="HAB15" s="2" t="s">
        <v>21</v>
      </c>
      <c r="HAC15" s="2" t="s">
        <v>16</v>
      </c>
      <c r="HAD15" s="5" t="s">
        <v>22</v>
      </c>
      <c r="HAE15" s="2">
        <v>3</v>
      </c>
      <c r="HAF15" s="2" t="s">
        <v>17</v>
      </c>
      <c r="HAG15" s="2" t="s">
        <v>19</v>
      </c>
      <c r="HAH15" s="6">
        <v>41304</v>
      </c>
      <c r="HAI15" s="6">
        <v>41305</v>
      </c>
      <c r="HAJ15" s="2" t="s">
        <v>20</v>
      </c>
      <c r="HAK15" s="7">
        <v>1091</v>
      </c>
      <c r="HAL15" s="8">
        <v>1540</v>
      </c>
      <c r="HAM15" s="8">
        <v>0</v>
      </c>
      <c r="HAN15" s="7">
        <v>226</v>
      </c>
      <c r="HAO15" s="7">
        <v>0</v>
      </c>
      <c r="HAP15" s="7">
        <v>428.9</v>
      </c>
      <c r="HAQ15" s="9">
        <f t="shared" ref="HAQ15" si="329">HAK15+HAL15+HAM15+HAN15+HAO15+HAP15</f>
        <v>3285.9</v>
      </c>
      <c r="HAR15" s="2" t="s">
        <v>21</v>
      </c>
      <c r="HAS15" s="2" t="s">
        <v>16</v>
      </c>
      <c r="HAT15" s="5" t="s">
        <v>22</v>
      </c>
      <c r="HAU15" s="2">
        <v>3</v>
      </c>
      <c r="HAV15" s="2" t="s">
        <v>17</v>
      </c>
      <c r="HAW15" s="2" t="s">
        <v>19</v>
      </c>
      <c r="HAX15" s="6">
        <v>41304</v>
      </c>
      <c r="HAY15" s="6">
        <v>41305</v>
      </c>
      <c r="HAZ15" s="2" t="s">
        <v>20</v>
      </c>
      <c r="HBA15" s="7">
        <v>1091</v>
      </c>
      <c r="HBB15" s="8">
        <v>1540</v>
      </c>
      <c r="HBC15" s="8">
        <v>0</v>
      </c>
      <c r="HBD15" s="7">
        <v>226</v>
      </c>
      <c r="HBE15" s="7">
        <v>0</v>
      </c>
      <c r="HBF15" s="7">
        <v>428.9</v>
      </c>
      <c r="HBG15" s="9">
        <f t="shared" ref="HBG15" si="330">HBA15+HBB15+HBC15+HBD15+HBE15+HBF15</f>
        <v>3285.9</v>
      </c>
      <c r="HBH15" s="2" t="s">
        <v>21</v>
      </c>
      <c r="HBI15" s="2" t="s">
        <v>16</v>
      </c>
      <c r="HBJ15" s="5" t="s">
        <v>22</v>
      </c>
      <c r="HBK15" s="2">
        <v>3</v>
      </c>
      <c r="HBL15" s="2" t="s">
        <v>17</v>
      </c>
      <c r="HBM15" s="2" t="s">
        <v>19</v>
      </c>
      <c r="HBN15" s="6">
        <v>41304</v>
      </c>
      <c r="HBO15" s="6">
        <v>41305</v>
      </c>
      <c r="HBP15" s="2" t="s">
        <v>20</v>
      </c>
      <c r="HBQ15" s="7">
        <v>1091</v>
      </c>
      <c r="HBR15" s="8">
        <v>1540</v>
      </c>
      <c r="HBS15" s="8">
        <v>0</v>
      </c>
      <c r="HBT15" s="7">
        <v>226</v>
      </c>
      <c r="HBU15" s="7">
        <v>0</v>
      </c>
      <c r="HBV15" s="7">
        <v>428.9</v>
      </c>
      <c r="HBW15" s="9">
        <f t="shared" ref="HBW15" si="331">HBQ15+HBR15+HBS15+HBT15+HBU15+HBV15</f>
        <v>3285.9</v>
      </c>
      <c r="HBX15" s="2" t="s">
        <v>21</v>
      </c>
      <c r="HBY15" s="2" t="s">
        <v>16</v>
      </c>
      <c r="HBZ15" s="5" t="s">
        <v>22</v>
      </c>
      <c r="HCA15" s="2">
        <v>3</v>
      </c>
      <c r="HCB15" s="2" t="s">
        <v>17</v>
      </c>
      <c r="HCC15" s="2" t="s">
        <v>19</v>
      </c>
      <c r="HCD15" s="6">
        <v>41304</v>
      </c>
      <c r="HCE15" s="6">
        <v>41305</v>
      </c>
      <c r="HCF15" s="2" t="s">
        <v>20</v>
      </c>
      <c r="HCG15" s="7">
        <v>1091</v>
      </c>
      <c r="HCH15" s="8">
        <v>1540</v>
      </c>
      <c r="HCI15" s="8">
        <v>0</v>
      </c>
      <c r="HCJ15" s="7">
        <v>226</v>
      </c>
      <c r="HCK15" s="7">
        <v>0</v>
      </c>
      <c r="HCL15" s="7">
        <v>428.9</v>
      </c>
      <c r="HCM15" s="9">
        <f t="shared" ref="HCM15" si="332">HCG15+HCH15+HCI15+HCJ15+HCK15+HCL15</f>
        <v>3285.9</v>
      </c>
      <c r="HCN15" s="2" t="s">
        <v>21</v>
      </c>
      <c r="HCO15" s="2" t="s">
        <v>16</v>
      </c>
      <c r="HCP15" s="5" t="s">
        <v>22</v>
      </c>
      <c r="HCQ15" s="2">
        <v>3</v>
      </c>
      <c r="HCR15" s="2" t="s">
        <v>17</v>
      </c>
      <c r="HCS15" s="2" t="s">
        <v>19</v>
      </c>
      <c r="HCT15" s="6">
        <v>41304</v>
      </c>
      <c r="HCU15" s="6">
        <v>41305</v>
      </c>
      <c r="HCV15" s="2" t="s">
        <v>20</v>
      </c>
      <c r="HCW15" s="7">
        <v>1091</v>
      </c>
      <c r="HCX15" s="8">
        <v>1540</v>
      </c>
      <c r="HCY15" s="8">
        <v>0</v>
      </c>
      <c r="HCZ15" s="7">
        <v>226</v>
      </c>
      <c r="HDA15" s="7">
        <v>0</v>
      </c>
      <c r="HDB15" s="7">
        <v>428.9</v>
      </c>
      <c r="HDC15" s="9">
        <f t="shared" ref="HDC15" si="333">HCW15+HCX15+HCY15+HCZ15+HDA15+HDB15</f>
        <v>3285.9</v>
      </c>
      <c r="HDD15" s="2" t="s">
        <v>21</v>
      </c>
      <c r="HDE15" s="2" t="s">
        <v>16</v>
      </c>
      <c r="HDF15" s="5" t="s">
        <v>22</v>
      </c>
      <c r="HDG15" s="2">
        <v>3</v>
      </c>
      <c r="HDH15" s="2" t="s">
        <v>17</v>
      </c>
      <c r="HDI15" s="2" t="s">
        <v>19</v>
      </c>
      <c r="HDJ15" s="6">
        <v>41304</v>
      </c>
      <c r="HDK15" s="6">
        <v>41305</v>
      </c>
      <c r="HDL15" s="2" t="s">
        <v>20</v>
      </c>
      <c r="HDM15" s="7">
        <v>1091</v>
      </c>
      <c r="HDN15" s="8">
        <v>1540</v>
      </c>
      <c r="HDO15" s="8">
        <v>0</v>
      </c>
      <c r="HDP15" s="7">
        <v>226</v>
      </c>
      <c r="HDQ15" s="7">
        <v>0</v>
      </c>
      <c r="HDR15" s="7">
        <v>428.9</v>
      </c>
      <c r="HDS15" s="9">
        <f t="shared" ref="HDS15" si="334">HDM15+HDN15+HDO15+HDP15+HDQ15+HDR15</f>
        <v>3285.9</v>
      </c>
      <c r="HDT15" s="2" t="s">
        <v>21</v>
      </c>
      <c r="HDU15" s="2" t="s">
        <v>16</v>
      </c>
      <c r="HDV15" s="5" t="s">
        <v>22</v>
      </c>
      <c r="HDW15" s="2">
        <v>3</v>
      </c>
      <c r="HDX15" s="2" t="s">
        <v>17</v>
      </c>
      <c r="HDY15" s="2" t="s">
        <v>19</v>
      </c>
      <c r="HDZ15" s="6">
        <v>41304</v>
      </c>
      <c r="HEA15" s="6">
        <v>41305</v>
      </c>
      <c r="HEB15" s="2" t="s">
        <v>20</v>
      </c>
      <c r="HEC15" s="7">
        <v>1091</v>
      </c>
      <c r="HED15" s="8">
        <v>1540</v>
      </c>
      <c r="HEE15" s="8">
        <v>0</v>
      </c>
      <c r="HEF15" s="7">
        <v>226</v>
      </c>
      <c r="HEG15" s="7">
        <v>0</v>
      </c>
      <c r="HEH15" s="7">
        <v>428.9</v>
      </c>
      <c r="HEI15" s="9">
        <f t="shared" ref="HEI15" si="335">HEC15+HED15+HEE15+HEF15+HEG15+HEH15</f>
        <v>3285.9</v>
      </c>
      <c r="HEJ15" s="2" t="s">
        <v>21</v>
      </c>
      <c r="HEK15" s="2" t="s">
        <v>16</v>
      </c>
      <c r="HEL15" s="5" t="s">
        <v>22</v>
      </c>
      <c r="HEM15" s="2">
        <v>3</v>
      </c>
      <c r="HEN15" s="2" t="s">
        <v>17</v>
      </c>
      <c r="HEO15" s="2" t="s">
        <v>19</v>
      </c>
      <c r="HEP15" s="6">
        <v>41304</v>
      </c>
      <c r="HEQ15" s="6">
        <v>41305</v>
      </c>
      <c r="HER15" s="2" t="s">
        <v>20</v>
      </c>
      <c r="HES15" s="7">
        <v>1091</v>
      </c>
      <c r="HET15" s="8">
        <v>1540</v>
      </c>
      <c r="HEU15" s="8">
        <v>0</v>
      </c>
      <c r="HEV15" s="7">
        <v>226</v>
      </c>
      <c r="HEW15" s="7">
        <v>0</v>
      </c>
      <c r="HEX15" s="7">
        <v>428.9</v>
      </c>
      <c r="HEY15" s="9">
        <f t="shared" ref="HEY15" si="336">HES15+HET15+HEU15+HEV15+HEW15+HEX15</f>
        <v>3285.9</v>
      </c>
      <c r="HEZ15" s="2" t="s">
        <v>21</v>
      </c>
      <c r="HFA15" s="2" t="s">
        <v>16</v>
      </c>
      <c r="HFB15" s="5" t="s">
        <v>22</v>
      </c>
      <c r="HFC15" s="2">
        <v>3</v>
      </c>
      <c r="HFD15" s="2" t="s">
        <v>17</v>
      </c>
      <c r="HFE15" s="2" t="s">
        <v>19</v>
      </c>
      <c r="HFF15" s="6">
        <v>41304</v>
      </c>
      <c r="HFG15" s="6">
        <v>41305</v>
      </c>
      <c r="HFH15" s="2" t="s">
        <v>20</v>
      </c>
      <c r="HFI15" s="7">
        <v>1091</v>
      </c>
      <c r="HFJ15" s="8">
        <v>1540</v>
      </c>
      <c r="HFK15" s="8">
        <v>0</v>
      </c>
      <c r="HFL15" s="7">
        <v>226</v>
      </c>
      <c r="HFM15" s="7">
        <v>0</v>
      </c>
      <c r="HFN15" s="7">
        <v>428.9</v>
      </c>
      <c r="HFO15" s="9">
        <f t="shared" ref="HFO15" si="337">HFI15+HFJ15+HFK15+HFL15+HFM15+HFN15</f>
        <v>3285.9</v>
      </c>
      <c r="HFP15" s="2" t="s">
        <v>21</v>
      </c>
      <c r="HFQ15" s="2" t="s">
        <v>16</v>
      </c>
      <c r="HFR15" s="5" t="s">
        <v>22</v>
      </c>
      <c r="HFS15" s="2">
        <v>3</v>
      </c>
      <c r="HFT15" s="2" t="s">
        <v>17</v>
      </c>
      <c r="HFU15" s="2" t="s">
        <v>19</v>
      </c>
      <c r="HFV15" s="6">
        <v>41304</v>
      </c>
      <c r="HFW15" s="6">
        <v>41305</v>
      </c>
      <c r="HFX15" s="2" t="s">
        <v>20</v>
      </c>
      <c r="HFY15" s="7">
        <v>1091</v>
      </c>
      <c r="HFZ15" s="8">
        <v>1540</v>
      </c>
      <c r="HGA15" s="8">
        <v>0</v>
      </c>
      <c r="HGB15" s="7">
        <v>226</v>
      </c>
      <c r="HGC15" s="7">
        <v>0</v>
      </c>
      <c r="HGD15" s="7">
        <v>428.9</v>
      </c>
      <c r="HGE15" s="9">
        <f t="shared" ref="HGE15" si="338">HFY15+HFZ15+HGA15+HGB15+HGC15+HGD15</f>
        <v>3285.9</v>
      </c>
      <c r="HGF15" s="2" t="s">
        <v>21</v>
      </c>
      <c r="HGG15" s="2" t="s">
        <v>16</v>
      </c>
      <c r="HGH15" s="5" t="s">
        <v>22</v>
      </c>
      <c r="HGI15" s="2">
        <v>3</v>
      </c>
      <c r="HGJ15" s="2" t="s">
        <v>17</v>
      </c>
      <c r="HGK15" s="2" t="s">
        <v>19</v>
      </c>
      <c r="HGL15" s="6">
        <v>41304</v>
      </c>
      <c r="HGM15" s="6">
        <v>41305</v>
      </c>
      <c r="HGN15" s="2" t="s">
        <v>20</v>
      </c>
      <c r="HGO15" s="7">
        <v>1091</v>
      </c>
      <c r="HGP15" s="8">
        <v>1540</v>
      </c>
      <c r="HGQ15" s="8">
        <v>0</v>
      </c>
      <c r="HGR15" s="7">
        <v>226</v>
      </c>
      <c r="HGS15" s="7">
        <v>0</v>
      </c>
      <c r="HGT15" s="7">
        <v>428.9</v>
      </c>
      <c r="HGU15" s="9">
        <f t="shared" ref="HGU15" si="339">HGO15+HGP15+HGQ15+HGR15+HGS15+HGT15</f>
        <v>3285.9</v>
      </c>
      <c r="HGV15" s="2" t="s">
        <v>21</v>
      </c>
      <c r="HGW15" s="2" t="s">
        <v>16</v>
      </c>
      <c r="HGX15" s="5" t="s">
        <v>22</v>
      </c>
      <c r="HGY15" s="2">
        <v>3</v>
      </c>
      <c r="HGZ15" s="2" t="s">
        <v>17</v>
      </c>
      <c r="HHA15" s="2" t="s">
        <v>19</v>
      </c>
      <c r="HHB15" s="6">
        <v>41304</v>
      </c>
      <c r="HHC15" s="6">
        <v>41305</v>
      </c>
      <c r="HHD15" s="2" t="s">
        <v>20</v>
      </c>
      <c r="HHE15" s="7">
        <v>1091</v>
      </c>
      <c r="HHF15" s="8">
        <v>1540</v>
      </c>
      <c r="HHG15" s="8">
        <v>0</v>
      </c>
      <c r="HHH15" s="7">
        <v>226</v>
      </c>
      <c r="HHI15" s="7">
        <v>0</v>
      </c>
      <c r="HHJ15" s="7">
        <v>428.9</v>
      </c>
      <c r="HHK15" s="9">
        <f t="shared" ref="HHK15" si="340">HHE15+HHF15+HHG15+HHH15+HHI15+HHJ15</f>
        <v>3285.9</v>
      </c>
      <c r="HHL15" s="2" t="s">
        <v>21</v>
      </c>
      <c r="HHM15" s="2" t="s">
        <v>16</v>
      </c>
      <c r="HHN15" s="5" t="s">
        <v>22</v>
      </c>
      <c r="HHO15" s="2">
        <v>3</v>
      </c>
      <c r="HHP15" s="2" t="s">
        <v>17</v>
      </c>
      <c r="HHQ15" s="2" t="s">
        <v>19</v>
      </c>
      <c r="HHR15" s="6">
        <v>41304</v>
      </c>
      <c r="HHS15" s="6">
        <v>41305</v>
      </c>
      <c r="HHT15" s="2" t="s">
        <v>20</v>
      </c>
      <c r="HHU15" s="7">
        <v>1091</v>
      </c>
      <c r="HHV15" s="8">
        <v>1540</v>
      </c>
      <c r="HHW15" s="8">
        <v>0</v>
      </c>
      <c r="HHX15" s="7">
        <v>226</v>
      </c>
      <c r="HHY15" s="7">
        <v>0</v>
      </c>
      <c r="HHZ15" s="7">
        <v>428.9</v>
      </c>
      <c r="HIA15" s="9">
        <f t="shared" ref="HIA15" si="341">HHU15+HHV15+HHW15+HHX15+HHY15+HHZ15</f>
        <v>3285.9</v>
      </c>
      <c r="HIB15" s="2" t="s">
        <v>21</v>
      </c>
      <c r="HIC15" s="2" t="s">
        <v>16</v>
      </c>
      <c r="HID15" s="5" t="s">
        <v>22</v>
      </c>
      <c r="HIE15" s="2">
        <v>3</v>
      </c>
      <c r="HIF15" s="2" t="s">
        <v>17</v>
      </c>
      <c r="HIG15" s="2" t="s">
        <v>19</v>
      </c>
      <c r="HIH15" s="6">
        <v>41304</v>
      </c>
      <c r="HII15" s="6">
        <v>41305</v>
      </c>
      <c r="HIJ15" s="2" t="s">
        <v>20</v>
      </c>
      <c r="HIK15" s="7">
        <v>1091</v>
      </c>
      <c r="HIL15" s="8">
        <v>1540</v>
      </c>
      <c r="HIM15" s="8">
        <v>0</v>
      </c>
      <c r="HIN15" s="7">
        <v>226</v>
      </c>
      <c r="HIO15" s="7">
        <v>0</v>
      </c>
      <c r="HIP15" s="7">
        <v>428.9</v>
      </c>
      <c r="HIQ15" s="9">
        <f t="shared" ref="HIQ15" si="342">HIK15+HIL15+HIM15+HIN15+HIO15+HIP15</f>
        <v>3285.9</v>
      </c>
      <c r="HIR15" s="2" t="s">
        <v>21</v>
      </c>
      <c r="HIS15" s="2" t="s">
        <v>16</v>
      </c>
      <c r="HIT15" s="5" t="s">
        <v>22</v>
      </c>
      <c r="HIU15" s="2">
        <v>3</v>
      </c>
      <c r="HIV15" s="2" t="s">
        <v>17</v>
      </c>
      <c r="HIW15" s="2" t="s">
        <v>19</v>
      </c>
      <c r="HIX15" s="6">
        <v>41304</v>
      </c>
      <c r="HIY15" s="6">
        <v>41305</v>
      </c>
      <c r="HIZ15" s="2" t="s">
        <v>20</v>
      </c>
      <c r="HJA15" s="7">
        <v>1091</v>
      </c>
      <c r="HJB15" s="8">
        <v>1540</v>
      </c>
      <c r="HJC15" s="8">
        <v>0</v>
      </c>
      <c r="HJD15" s="7">
        <v>226</v>
      </c>
      <c r="HJE15" s="7">
        <v>0</v>
      </c>
      <c r="HJF15" s="7">
        <v>428.9</v>
      </c>
      <c r="HJG15" s="9">
        <f t="shared" ref="HJG15" si="343">HJA15+HJB15+HJC15+HJD15+HJE15+HJF15</f>
        <v>3285.9</v>
      </c>
      <c r="HJH15" s="2" t="s">
        <v>21</v>
      </c>
      <c r="HJI15" s="2" t="s">
        <v>16</v>
      </c>
      <c r="HJJ15" s="5" t="s">
        <v>22</v>
      </c>
      <c r="HJK15" s="2">
        <v>3</v>
      </c>
      <c r="HJL15" s="2" t="s">
        <v>17</v>
      </c>
      <c r="HJM15" s="2" t="s">
        <v>19</v>
      </c>
      <c r="HJN15" s="6">
        <v>41304</v>
      </c>
      <c r="HJO15" s="6">
        <v>41305</v>
      </c>
      <c r="HJP15" s="2" t="s">
        <v>20</v>
      </c>
      <c r="HJQ15" s="7">
        <v>1091</v>
      </c>
      <c r="HJR15" s="8">
        <v>1540</v>
      </c>
      <c r="HJS15" s="8">
        <v>0</v>
      </c>
      <c r="HJT15" s="7">
        <v>226</v>
      </c>
      <c r="HJU15" s="7">
        <v>0</v>
      </c>
      <c r="HJV15" s="7">
        <v>428.9</v>
      </c>
      <c r="HJW15" s="9">
        <f t="shared" ref="HJW15" si="344">HJQ15+HJR15+HJS15+HJT15+HJU15+HJV15</f>
        <v>3285.9</v>
      </c>
      <c r="HJX15" s="2" t="s">
        <v>21</v>
      </c>
      <c r="HJY15" s="2" t="s">
        <v>16</v>
      </c>
      <c r="HJZ15" s="5" t="s">
        <v>22</v>
      </c>
      <c r="HKA15" s="2">
        <v>3</v>
      </c>
      <c r="HKB15" s="2" t="s">
        <v>17</v>
      </c>
      <c r="HKC15" s="2" t="s">
        <v>19</v>
      </c>
      <c r="HKD15" s="6">
        <v>41304</v>
      </c>
      <c r="HKE15" s="6">
        <v>41305</v>
      </c>
      <c r="HKF15" s="2" t="s">
        <v>20</v>
      </c>
      <c r="HKG15" s="7">
        <v>1091</v>
      </c>
      <c r="HKH15" s="8">
        <v>1540</v>
      </c>
      <c r="HKI15" s="8">
        <v>0</v>
      </c>
      <c r="HKJ15" s="7">
        <v>226</v>
      </c>
      <c r="HKK15" s="7">
        <v>0</v>
      </c>
      <c r="HKL15" s="7">
        <v>428.9</v>
      </c>
      <c r="HKM15" s="9">
        <f t="shared" ref="HKM15" si="345">HKG15+HKH15+HKI15+HKJ15+HKK15+HKL15</f>
        <v>3285.9</v>
      </c>
      <c r="HKN15" s="2" t="s">
        <v>21</v>
      </c>
      <c r="HKO15" s="2" t="s">
        <v>16</v>
      </c>
      <c r="HKP15" s="5" t="s">
        <v>22</v>
      </c>
      <c r="HKQ15" s="2">
        <v>3</v>
      </c>
      <c r="HKR15" s="2" t="s">
        <v>17</v>
      </c>
      <c r="HKS15" s="2" t="s">
        <v>19</v>
      </c>
      <c r="HKT15" s="6">
        <v>41304</v>
      </c>
      <c r="HKU15" s="6">
        <v>41305</v>
      </c>
      <c r="HKV15" s="2" t="s">
        <v>20</v>
      </c>
      <c r="HKW15" s="7">
        <v>1091</v>
      </c>
      <c r="HKX15" s="8">
        <v>1540</v>
      </c>
      <c r="HKY15" s="8">
        <v>0</v>
      </c>
      <c r="HKZ15" s="7">
        <v>226</v>
      </c>
      <c r="HLA15" s="7">
        <v>0</v>
      </c>
      <c r="HLB15" s="7">
        <v>428.9</v>
      </c>
      <c r="HLC15" s="9">
        <f t="shared" ref="HLC15" si="346">HKW15+HKX15+HKY15+HKZ15+HLA15+HLB15</f>
        <v>3285.9</v>
      </c>
      <c r="HLD15" s="2" t="s">
        <v>21</v>
      </c>
      <c r="HLE15" s="2" t="s">
        <v>16</v>
      </c>
      <c r="HLF15" s="5" t="s">
        <v>22</v>
      </c>
      <c r="HLG15" s="2">
        <v>3</v>
      </c>
      <c r="HLH15" s="2" t="s">
        <v>17</v>
      </c>
      <c r="HLI15" s="2" t="s">
        <v>19</v>
      </c>
      <c r="HLJ15" s="6">
        <v>41304</v>
      </c>
      <c r="HLK15" s="6">
        <v>41305</v>
      </c>
      <c r="HLL15" s="2" t="s">
        <v>20</v>
      </c>
      <c r="HLM15" s="7">
        <v>1091</v>
      </c>
      <c r="HLN15" s="8">
        <v>1540</v>
      </c>
      <c r="HLO15" s="8">
        <v>0</v>
      </c>
      <c r="HLP15" s="7">
        <v>226</v>
      </c>
      <c r="HLQ15" s="7">
        <v>0</v>
      </c>
      <c r="HLR15" s="7">
        <v>428.9</v>
      </c>
      <c r="HLS15" s="9">
        <f t="shared" ref="HLS15" si="347">HLM15+HLN15+HLO15+HLP15+HLQ15+HLR15</f>
        <v>3285.9</v>
      </c>
      <c r="HLT15" s="2" t="s">
        <v>21</v>
      </c>
      <c r="HLU15" s="2" t="s">
        <v>16</v>
      </c>
      <c r="HLV15" s="5" t="s">
        <v>22</v>
      </c>
      <c r="HLW15" s="2">
        <v>3</v>
      </c>
      <c r="HLX15" s="2" t="s">
        <v>17</v>
      </c>
      <c r="HLY15" s="2" t="s">
        <v>19</v>
      </c>
      <c r="HLZ15" s="6">
        <v>41304</v>
      </c>
      <c r="HMA15" s="6">
        <v>41305</v>
      </c>
      <c r="HMB15" s="2" t="s">
        <v>20</v>
      </c>
      <c r="HMC15" s="7">
        <v>1091</v>
      </c>
      <c r="HMD15" s="8">
        <v>1540</v>
      </c>
      <c r="HME15" s="8">
        <v>0</v>
      </c>
      <c r="HMF15" s="7">
        <v>226</v>
      </c>
      <c r="HMG15" s="7">
        <v>0</v>
      </c>
      <c r="HMH15" s="7">
        <v>428.9</v>
      </c>
      <c r="HMI15" s="9">
        <f t="shared" ref="HMI15" si="348">HMC15+HMD15+HME15+HMF15+HMG15+HMH15</f>
        <v>3285.9</v>
      </c>
      <c r="HMJ15" s="2" t="s">
        <v>21</v>
      </c>
      <c r="HMK15" s="2" t="s">
        <v>16</v>
      </c>
      <c r="HML15" s="5" t="s">
        <v>22</v>
      </c>
      <c r="HMM15" s="2">
        <v>3</v>
      </c>
      <c r="HMN15" s="2" t="s">
        <v>17</v>
      </c>
      <c r="HMO15" s="2" t="s">
        <v>19</v>
      </c>
      <c r="HMP15" s="6">
        <v>41304</v>
      </c>
      <c r="HMQ15" s="6">
        <v>41305</v>
      </c>
      <c r="HMR15" s="2" t="s">
        <v>20</v>
      </c>
      <c r="HMS15" s="7">
        <v>1091</v>
      </c>
      <c r="HMT15" s="8">
        <v>1540</v>
      </c>
      <c r="HMU15" s="8">
        <v>0</v>
      </c>
      <c r="HMV15" s="7">
        <v>226</v>
      </c>
      <c r="HMW15" s="7">
        <v>0</v>
      </c>
      <c r="HMX15" s="7">
        <v>428.9</v>
      </c>
      <c r="HMY15" s="9">
        <f t="shared" ref="HMY15" si="349">HMS15+HMT15+HMU15+HMV15+HMW15+HMX15</f>
        <v>3285.9</v>
      </c>
      <c r="HMZ15" s="2" t="s">
        <v>21</v>
      </c>
      <c r="HNA15" s="2" t="s">
        <v>16</v>
      </c>
      <c r="HNB15" s="5" t="s">
        <v>22</v>
      </c>
      <c r="HNC15" s="2">
        <v>3</v>
      </c>
      <c r="HND15" s="2" t="s">
        <v>17</v>
      </c>
      <c r="HNE15" s="2" t="s">
        <v>19</v>
      </c>
      <c r="HNF15" s="6">
        <v>41304</v>
      </c>
      <c r="HNG15" s="6">
        <v>41305</v>
      </c>
      <c r="HNH15" s="2" t="s">
        <v>20</v>
      </c>
      <c r="HNI15" s="7">
        <v>1091</v>
      </c>
      <c r="HNJ15" s="8">
        <v>1540</v>
      </c>
      <c r="HNK15" s="8">
        <v>0</v>
      </c>
      <c r="HNL15" s="7">
        <v>226</v>
      </c>
      <c r="HNM15" s="7">
        <v>0</v>
      </c>
      <c r="HNN15" s="7">
        <v>428.9</v>
      </c>
      <c r="HNO15" s="9">
        <f t="shared" ref="HNO15" si="350">HNI15+HNJ15+HNK15+HNL15+HNM15+HNN15</f>
        <v>3285.9</v>
      </c>
      <c r="HNP15" s="2" t="s">
        <v>21</v>
      </c>
      <c r="HNQ15" s="2" t="s">
        <v>16</v>
      </c>
      <c r="HNR15" s="5" t="s">
        <v>22</v>
      </c>
      <c r="HNS15" s="2">
        <v>3</v>
      </c>
      <c r="HNT15" s="2" t="s">
        <v>17</v>
      </c>
      <c r="HNU15" s="2" t="s">
        <v>19</v>
      </c>
      <c r="HNV15" s="6">
        <v>41304</v>
      </c>
      <c r="HNW15" s="6">
        <v>41305</v>
      </c>
      <c r="HNX15" s="2" t="s">
        <v>20</v>
      </c>
      <c r="HNY15" s="7">
        <v>1091</v>
      </c>
      <c r="HNZ15" s="8">
        <v>1540</v>
      </c>
      <c r="HOA15" s="8">
        <v>0</v>
      </c>
      <c r="HOB15" s="7">
        <v>226</v>
      </c>
      <c r="HOC15" s="7">
        <v>0</v>
      </c>
      <c r="HOD15" s="7">
        <v>428.9</v>
      </c>
      <c r="HOE15" s="9">
        <f t="shared" ref="HOE15" si="351">HNY15+HNZ15+HOA15+HOB15+HOC15+HOD15</f>
        <v>3285.9</v>
      </c>
      <c r="HOF15" s="2" t="s">
        <v>21</v>
      </c>
      <c r="HOG15" s="2" t="s">
        <v>16</v>
      </c>
      <c r="HOH15" s="5" t="s">
        <v>22</v>
      </c>
      <c r="HOI15" s="2">
        <v>3</v>
      </c>
      <c r="HOJ15" s="2" t="s">
        <v>17</v>
      </c>
      <c r="HOK15" s="2" t="s">
        <v>19</v>
      </c>
      <c r="HOL15" s="6">
        <v>41304</v>
      </c>
      <c r="HOM15" s="6">
        <v>41305</v>
      </c>
      <c r="HON15" s="2" t="s">
        <v>20</v>
      </c>
      <c r="HOO15" s="7">
        <v>1091</v>
      </c>
      <c r="HOP15" s="8">
        <v>1540</v>
      </c>
      <c r="HOQ15" s="8">
        <v>0</v>
      </c>
      <c r="HOR15" s="7">
        <v>226</v>
      </c>
      <c r="HOS15" s="7">
        <v>0</v>
      </c>
      <c r="HOT15" s="7">
        <v>428.9</v>
      </c>
      <c r="HOU15" s="9">
        <f t="shared" ref="HOU15" si="352">HOO15+HOP15+HOQ15+HOR15+HOS15+HOT15</f>
        <v>3285.9</v>
      </c>
      <c r="HOV15" s="2" t="s">
        <v>21</v>
      </c>
      <c r="HOW15" s="2" t="s">
        <v>16</v>
      </c>
      <c r="HOX15" s="5" t="s">
        <v>22</v>
      </c>
      <c r="HOY15" s="2">
        <v>3</v>
      </c>
      <c r="HOZ15" s="2" t="s">
        <v>17</v>
      </c>
      <c r="HPA15" s="2" t="s">
        <v>19</v>
      </c>
      <c r="HPB15" s="6">
        <v>41304</v>
      </c>
      <c r="HPC15" s="6">
        <v>41305</v>
      </c>
      <c r="HPD15" s="2" t="s">
        <v>20</v>
      </c>
      <c r="HPE15" s="7">
        <v>1091</v>
      </c>
      <c r="HPF15" s="8">
        <v>1540</v>
      </c>
      <c r="HPG15" s="8">
        <v>0</v>
      </c>
      <c r="HPH15" s="7">
        <v>226</v>
      </c>
      <c r="HPI15" s="7">
        <v>0</v>
      </c>
      <c r="HPJ15" s="7">
        <v>428.9</v>
      </c>
      <c r="HPK15" s="9">
        <f t="shared" ref="HPK15" si="353">HPE15+HPF15+HPG15+HPH15+HPI15+HPJ15</f>
        <v>3285.9</v>
      </c>
      <c r="HPL15" s="2" t="s">
        <v>21</v>
      </c>
      <c r="HPM15" s="2" t="s">
        <v>16</v>
      </c>
      <c r="HPN15" s="5" t="s">
        <v>22</v>
      </c>
      <c r="HPO15" s="2">
        <v>3</v>
      </c>
      <c r="HPP15" s="2" t="s">
        <v>17</v>
      </c>
      <c r="HPQ15" s="2" t="s">
        <v>19</v>
      </c>
      <c r="HPR15" s="6">
        <v>41304</v>
      </c>
      <c r="HPS15" s="6">
        <v>41305</v>
      </c>
      <c r="HPT15" s="2" t="s">
        <v>20</v>
      </c>
      <c r="HPU15" s="7">
        <v>1091</v>
      </c>
      <c r="HPV15" s="8">
        <v>1540</v>
      </c>
      <c r="HPW15" s="8">
        <v>0</v>
      </c>
      <c r="HPX15" s="7">
        <v>226</v>
      </c>
      <c r="HPY15" s="7">
        <v>0</v>
      </c>
      <c r="HPZ15" s="7">
        <v>428.9</v>
      </c>
      <c r="HQA15" s="9">
        <f t="shared" ref="HQA15" si="354">HPU15+HPV15+HPW15+HPX15+HPY15+HPZ15</f>
        <v>3285.9</v>
      </c>
      <c r="HQB15" s="2" t="s">
        <v>21</v>
      </c>
      <c r="HQC15" s="2" t="s">
        <v>16</v>
      </c>
      <c r="HQD15" s="5" t="s">
        <v>22</v>
      </c>
      <c r="HQE15" s="2">
        <v>3</v>
      </c>
      <c r="HQF15" s="2" t="s">
        <v>17</v>
      </c>
      <c r="HQG15" s="2" t="s">
        <v>19</v>
      </c>
      <c r="HQH15" s="6">
        <v>41304</v>
      </c>
      <c r="HQI15" s="6">
        <v>41305</v>
      </c>
      <c r="HQJ15" s="2" t="s">
        <v>20</v>
      </c>
      <c r="HQK15" s="7">
        <v>1091</v>
      </c>
      <c r="HQL15" s="8">
        <v>1540</v>
      </c>
      <c r="HQM15" s="8">
        <v>0</v>
      </c>
      <c r="HQN15" s="7">
        <v>226</v>
      </c>
      <c r="HQO15" s="7">
        <v>0</v>
      </c>
      <c r="HQP15" s="7">
        <v>428.9</v>
      </c>
      <c r="HQQ15" s="9">
        <f t="shared" ref="HQQ15" si="355">HQK15+HQL15+HQM15+HQN15+HQO15+HQP15</f>
        <v>3285.9</v>
      </c>
      <c r="HQR15" s="2" t="s">
        <v>21</v>
      </c>
      <c r="HQS15" s="2" t="s">
        <v>16</v>
      </c>
      <c r="HQT15" s="5" t="s">
        <v>22</v>
      </c>
      <c r="HQU15" s="2">
        <v>3</v>
      </c>
      <c r="HQV15" s="2" t="s">
        <v>17</v>
      </c>
      <c r="HQW15" s="2" t="s">
        <v>19</v>
      </c>
      <c r="HQX15" s="6">
        <v>41304</v>
      </c>
      <c r="HQY15" s="6">
        <v>41305</v>
      </c>
      <c r="HQZ15" s="2" t="s">
        <v>20</v>
      </c>
      <c r="HRA15" s="7">
        <v>1091</v>
      </c>
      <c r="HRB15" s="8">
        <v>1540</v>
      </c>
      <c r="HRC15" s="8">
        <v>0</v>
      </c>
      <c r="HRD15" s="7">
        <v>226</v>
      </c>
      <c r="HRE15" s="7">
        <v>0</v>
      </c>
      <c r="HRF15" s="7">
        <v>428.9</v>
      </c>
      <c r="HRG15" s="9">
        <f t="shared" ref="HRG15" si="356">HRA15+HRB15+HRC15+HRD15+HRE15+HRF15</f>
        <v>3285.9</v>
      </c>
      <c r="HRH15" s="2" t="s">
        <v>21</v>
      </c>
      <c r="HRI15" s="2" t="s">
        <v>16</v>
      </c>
      <c r="HRJ15" s="5" t="s">
        <v>22</v>
      </c>
      <c r="HRK15" s="2">
        <v>3</v>
      </c>
      <c r="HRL15" s="2" t="s">
        <v>17</v>
      </c>
      <c r="HRM15" s="2" t="s">
        <v>19</v>
      </c>
      <c r="HRN15" s="6">
        <v>41304</v>
      </c>
      <c r="HRO15" s="6">
        <v>41305</v>
      </c>
      <c r="HRP15" s="2" t="s">
        <v>20</v>
      </c>
      <c r="HRQ15" s="7">
        <v>1091</v>
      </c>
      <c r="HRR15" s="8">
        <v>1540</v>
      </c>
      <c r="HRS15" s="8">
        <v>0</v>
      </c>
      <c r="HRT15" s="7">
        <v>226</v>
      </c>
      <c r="HRU15" s="7">
        <v>0</v>
      </c>
      <c r="HRV15" s="7">
        <v>428.9</v>
      </c>
      <c r="HRW15" s="9">
        <f t="shared" ref="HRW15" si="357">HRQ15+HRR15+HRS15+HRT15+HRU15+HRV15</f>
        <v>3285.9</v>
      </c>
      <c r="HRX15" s="2" t="s">
        <v>21</v>
      </c>
      <c r="HRY15" s="2" t="s">
        <v>16</v>
      </c>
      <c r="HRZ15" s="5" t="s">
        <v>22</v>
      </c>
      <c r="HSA15" s="2">
        <v>3</v>
      </c>
      <c r="HSB15" s="2" t="s">
        <v>17</v>
      </c>
      <c r="HSC15" s="2" t="s">
        <v>19</v>
      </c>
      <c r="HSD15" s="6">
        <v>41304</v>
      </c>
      <c r="HSE15" s="6">
        <v>41305</v>
      </c>
      <c r="HSF15" s="2" t="s">
        <v>20</v>
      </c>
      <c r="HSG15" s="7">
        <v>1091</v>
      </c>
      <c r="HSH15" s="8">
        <v>1540</v>
      </c>
      <c r="HSI15" s="8">
        <v>0</v>
      </c>
      <c r="HSJ15" s="7">
        <v>226</v>
      </c>
      <c r="HSK15" s="7">
        <v>0</v>
      </c>
      <c r="HSL15" s="7">
        <v>428.9</v>
      </c>
      <c r="HSM15" s="9">
        <f t="shared" ref="HSM15" si="358">HSG15+HSH15+HSI15+HSJ15+HSK15+HSL15</f>
        <v>3285.9</v>
      </c>
      <c r="HSN15" s="2" t="s">
        <v>21</v>
      </c>
      <c r="HSO15" s="2" t="s">
        <v>16</v>
      </c>
      <c r="HSP15" s="5" t="s">
        <v>22</v>
      </c>
      <c r="HSQ15" s="2">
        <v>3</v>
      </c>
      <c r="HSR15" s="2" t="s">
        <v>17</v>
      </c>
      <c r="HSS15" s="2" t="s">
        <v>19</v>
      </c>
      <c r="HST15" s="6">
        <v>41304</v>
      </c>
      <c r="HSU15" s="6">
        <v>41305</v>
      </c>
      <c r="HSV15" s="2" t="s">
        <v>20</v>
      </c>
      <c r="HSW15" s="7">
        <v>1091</v>
      </c>
      <c r="HSX15" s="8">
        <v>1540</v>
      </c>
      <c r="HSY15" s="8">
        <v>0</v>
      </c>
      <c r="HSZ15" s="7">
        <v>226</v>
      </c>
      <c r="HTA15" s="7">
        <v>0</v>
      </c>
      <c r="HTB15" s="7">
        <v>428.9</v>
      </c>
      <c r="HTC15" s="9">
        <f t="shared" ref="HTC15" si="359">HSW15+HSX15+HSY15+HSZ15+HTA15+HTB15</f>
        <v>3285.9</v>
      </c>
      <c r="HTD15" s="2" t="s">
        <v>21</v>
      </c>
      <c r="HTE15" s="2" t="s">
        <v>16</v>
      </c>
      <c r="HTF15" s="5" t="s">
        <v>22</v>
      </c>
      <c r="HTG15" s="2">
        <v>3</v>
      </c>
      <c r="HTH15" s="2" t="s">
        <v>17</v>
      </c>
      <c r="HTI15" s="2" t="s">
        <v>19</v>
      </c>
      <c r="HTJ15" s="6">
        <v>41304</v>
      </c>
      <c r="HTK15" s="6">
        <v>41305</v>
      </c>
      <c r="HTL15" s="2" t="s">
        <v>20</v>
      </c>
      <c r="HTM15" s="7">
        <v>1091</v>
      </c>
      <c r="HTN15" s="8">
        <v>1540</v>
      </c>
      <c r="HTO15" s="8">
        <v>0</v>
      </c>
      <c r="HTP15" s="7">
        <v>226</v>
      </c>
      <c r="HTQ15" s="7">
        <v>0</v>
      </c>
      <c r="HTR15" s="7">
        <v>428.9</v>
      </c>
      <c r="HTS15" s="9">
        <f t="shared" ref="HTS15" si="360">HTM15+HTN15+HTO15+HTP15+HTQ15+HTR15</f>
        <v>3285.9</v>
      </c>
      <c r="HTT15" s="2" t="s">
        <v>21</v>
      </c>
      <c r="HTU15" s="2" t="s">
        <v>16</v>
      </c>
      <c r="HTV15" s="5" t="s">
        <v>22</v>
      </c>
      <c r="HTW15" s="2">
        <v>3</v>
      </c>
      <c r="HTX15" s="2" t="s">
        <v>17</v>
      </c>
      <c r="HTY15" s="2" t="s">
        <v>19</v>
      </c>
      <c r="HTZ15" s="6">
        <v>41304</v>
      </c>
      <c r="HUA15" s="6">
        <v>41305</v>
      </c>
      <c r="HUB15" s="2" t="s">
        <v>20</v>
      </c>
      <c r="HUC15" s="7">
        <v>1091</v>
      </c>
      <c r="HUD15" s="8">
        <v>1540</v>
      </c>
      <c r="HUE15" s="8">
        <v>0</v>
      </c>
      <c r="HUF15" s="7">
        <v>226</v>
      </c>
      <c r="HUG15" s="7">
        <v>0</v>
      </c>
      <c r="HUH15" s="7">
        <v>428.9</v>
      </c>
      <c r="HUI15" s="9">
        <f t="shared" ref="HUI15" si="361">HUC15+HUD15+HUE15+HUF15+HUG15+HUH15</f>
        <v>3285.9</v>
      </c>
      <c r="HUJ15" s="2" t="s">
        <v>21</v>
      </c>
      <c r="HUK15" s="2" t="s">
        <v>16</v>
      </c>
      <c r="HUL15" s="5" t="s">
        <v>22</v>
      </c>
      <c r="HUM15" s="2">
        <v>3</v>
      </c>
      <c r="HUN15" s="2" t="s">
        <v>17</v>
      </c>
      <c r="HUO15" s="2" t="s">
        <v>19</v>
      </c>
      <c r="HUP15" s="6">
        <v>41304</v>
      </c>
      <c r="HUQ15" s="6">
        <v>41305</v>
      </c>
      <c r="HUR15" s="2" t="s">
        <v>20</v>
      </c>
      <c r="HUS15" s="7">
        <v>1091</v>
      </c>
      <c r="HUT15" s="8">
        <v>1540</v>
      </c>
      <c r="HUU15" s="8">
        <v>0</v>
      </c>
      <c r="HUV15" s="7">
        <v>226</v>
      </c>
      <c r="HUW15" s="7">
        <v>0</v>
      </c>
      <c r="HUX15" s="7">
        <v>428.9</v>
      </c>
      <c r="HUY15" s="9">
        <f t="shared" ref="HUY15" si="362">HUS15+HUT15+HUU15+HUV15+HUW15+HUX15</f>
        <v>3285.9</v>
      </c>
      <c r="HUZ15" s="2" t="s">
        <v>21</v>
      </c>
      <c r="HVA15" s="2" t="s">
        <v>16</v>
      </c>
      <c r="HVB15" s="5" t="s">
        <v>22</v>
      </c>
      <c r="HVC15" s="2">
        <v>3</v>
      </c>
      <c r="HVD15" s="2" t="s">
        <v>17</v>
      </c>
      <c r="HVE15" s="2" t="s">
        <v>19</v>
      </c>
      <c r="HVF15" s="6">
        <v>41304</v>
      </c>
      <c r="HVG15" s="6">
        <v>41305</v>
      </c>
      <c r="HVH15" s="2" t="s">
        <v>20</v>
      </c>
      <c r="HVI15" s="7">
        <v>1091</v>
      </c>
      <c r="HVJ15" s="8">
        <v>1540</v>
      </c>
      <c r="HVK15" s="8">
        <v>0</v>
      </c>
      <c r="HVL15" s="7">
        <v>226</v>
      </c>
      <c r="HVM15" s="7">
        <v>0</v>
      </c>
      <c r="HVN15" s="7">
        <v>428.9</v>
      </c>
      <c r="HVO15" s="9">
        <f t="shared" ref="HVO15" si="363">HVI15+HVJ15+HVK15+HVL15+HVM15+HVN15</f>
        <v>3285.9</v>
      </c>
      <c r="HVP15" s="2" t="s">
        <v>21</v>
      </c>
      <c r="HVQ15" s="2" t="s">
        <v>16</v>
      </c>
      <c r="HVR15" s="5" t="s">
        <v>22</v>
      </c>
      <c r="HVS15" s="2">
        <v>3</v>
      </c>
      <c r="HVT15" s="2" t="s">
        <v>17</v>
      </c>
      <c r="HVU15" s="2" t="s">
        <v>19</v>
      </c>
      <c r="HVV15" s="6">
        <v>41304</v>
      </c>
      <c r="HVW15" s="6">
        <v>41305</v>
      </c>
      <c r="HVX15" s="2" t="s">
        <v>20</v>
      </c>
      <c r="HVY15" s="7">
        <v>1091</v>
      </c>
      <c r="HVZ15" s="8">
        <v>1540</v>
      </c>
      <c r="HWA15" s="8">
        <v>0</v>
      </c>
      <c r="HWB15" s="7">
        <v>226</v>
      </c>
      <c r="HWC15" s="7">
        <v>0</v>
      </c>
      <c r="HWD15" s="7">
        <v>428.9</v>
      </c>
      <c r="HWE15" s="9">
        <f t="shared" ref="HWE15" si="364">HVY15+HVZ15+HWA15+HWB15+HWC15+HWD15</f>
        <v>3285.9</v>
      </c>
      <c r="HWF15" s="2" t="s">
        <v>21</v>
      </c>
      <c r="HWG15" s="2" t="s">
        <v>16</v>
      </c>
      <c r="HWH15" s="5" t="s">
        <v>22</v>
      </c>
      <c r="HWI15" s="2">
        <v>3</v>
      </c>
      <c r="HWJ15" s="2" t="s">
        <v>17</v>
      </c>
      <c r="HWK15" s="2" t="s">
        <v>19</v>
      </c>
      <c r="HWL15" s="6">
        <v>41304</v>
      </c>
      <c r="HWM15" s="6">
        <v>41305</v>
      </c>
      <c r="HWN15" s="2" t="s">
        <v>20</v>
      </c>
      <c r="HWO15" s="7">
        <v>1091</v>
      </c>
      <c r="HWP15" s="8">
        <v>1540</v>
      </c>
      <c r="HWQ15" s="8">
        <v>0</v>
      </c>
      <c r="HWR15" s="7">
        <v>226</v>
      </c>
      <c r="HWS15" s="7">
        <v>0</v>
      </c>
      <c r="HWT15" s="7">
        <v>428.9</v>
      </c>
      <c r="HWU15" s="9">
        <f t="shared" ref="HWU15" si="365">HWO15+HWP15+HWQ15+HWR15+HWS15+HWT15</f>
        <v>3285.9</v>
      </c>
      <c r="HWV15" s="2" t="s">
        <v>21</v>
      </c>
      <c r="HWW15" s="2" t="s">
        <v>16</v>
      </c>
      <c r="HWX15" s="5" t="s">
        <v>22</v>
      </c>
      <c r="HWY15" s="2">
        <v>3</v>
      </c>
      <c r="HWZ15" s="2" t="s">
        <v>17</v>
      </c>
      <c r="HXA15" s="2" t="s">
        <v>19</v>
      </c>
      <c r="HXB15" s="6">
        <v>41304</v>
      </c>
      <c r="HXC15" s="6">
        <v>41305</v>
      </c>
      <c r="HXD15" s="2" t="s">
        <v>20</v>
      </c>
      <c r="HXE15" s="7">
        <v>1091</v>
      </c>
      <c r="HXF15" s="8">
        <v>1540</v>
      </c>
      <c r="HXG15" s="8">
        <v>0</v>
      </c>
      <c r="HXH15" s="7">
        <v>226</v>
      </c>
      <c r="HXI15" s="7">
        <v>0</v>
      </c>
      <c r="HXJ15" s="7">
        <v>428.9</v>
      </c>
      <c r="HXK15" s="9">
        <f t="shared" ref="HXK15" si="366">HXE15+HXF15+HXG15+HXH15+HXI15+HXJ15</f>
        <v>3285.9</v>
      </c>
      <c r="HXL15" s="2" t="s">
        <v>21</v>
      </c>
      <c r="HXM15" s="2" t="s">
        <v>16</v>
      </c>
      <c r="HXN15" s="5" t="s">
        <v>22</v>
      </c>
      <c r="HXO15" s="2">
        <v>3</v>
      </c>
      <c r="HXP15" s="2" t="s">
        <v>17</v>
      </c>
      <c r="HXQ15" s="2" t="s">
        <v>19</v>
      </c>
      <c r="HXR15" s="6">
        <v>41304</v>
      </c>
      <c r="HXS15" s="6">
        <v>41305</v>
      </c>
      <c r="HXT15" s="2" t="s">
        <v>20</v>
      </c>
      <c r="HXU15" s="7">
        <v>1091</v>
      </c>
      <c r="HXV15" s="8">
        <v>1540</v>
      </c>
      <c r="HXW15" s="8">
        <v>0</v>
      </c>
      <c r="HXX15" s="7">
        <v>226</v>
      </c>
      <c r="HXY15" s="7">
        <v>0</v>
      </c>
      <c r="HXZ15" s="7">
        <v>428.9</v>
      </c>
      <c r="HYA15" s="9">
        <f t="shared" ref="HYA15" si="367">HXU15+HXV15+HXW15+HXX15+HXY15+HXZ15</f>
        <v>3285.9</v>
      </c>
      <c r="HYB15" s="2" t="s">
        <v>21</v>
      </c>
      <c r="HYC15" s="2" t="s">
        <v>16</v>
      </c>
      <c r="HYD15" s="5" t="s">
        <v>22</v>
      </c>
      <c r="HYE15" s="2">
        <v>3</v>
      </c>
      <c r="HYF15" s="2" t="s">
        <v>17</v>
      </c>
      <c r="HYG15" s="2" t="s">
        <v>19</v>
      </c>
      <c r="HYH15" s="6">
        <v>41304</v>
      </c>
      <c r="HYI15" s="6">
        <v>41305</v>
      </c>
      <c r="HYJ15" s="2" t="s">
        <v>20</v>
      </c>
      <c r="HYK15" s="7">
        <v>1091</v>
      </c>
      <c r="HYL15" s="8">
        <v>1540</v>
      </c>
      <c r="HYM15" s="8">
        <v>0</v>
      </c>
      <c r="HYN15" s="7">
        <v>226</v>
      </c>
      <c r="HYO15" s="7">
        <v>0</v>
      </c>
      <c r="HYP15" s="7">
        <v>428.9</v>
      </c>
      <c r="HYQ15" s="9">
        <f t="shared" ref="HYQ15" si="368">HYK15+HYL15+HYM15+HYN15+HYO15+HYP15</f>
        <v>3285.9</v>
      </c>
      <c r="HYR15" s="2" t="s">
        <v>21</v>
      </c>
      <c r="HYS15" s="2" t="s">
        <v>16</v>
      </c>
      <c r="HYT15" s="5" t="s">
        <v>22</v>
      </c>
      <c r="HYU15" s="2">
        <v>3</v>
      </c>
      <c r="HYV15" s="2" t="s">
        <v>17</v>
      </c>
      <c r="HYW15" s="2" t="s">
        <v>19</v>
      </c>
      <c r="HYX15" s="6">
        <v>41304</v>
      </c>
      <c r="HYY15" s="6">
        <v>41305</v>
      </c>
      <c r="HYZ15" s="2" t="s">
        <v>20</v>
      </c>
      <c r="HZA15" s="7">
        <v>1091</v>
      </c>
      <c r="HZB15" s="8">
        <v>1540</v>
      </c>
      <c r="HZC15" s="8">
        <v>0</v>
      </c>
      <c r="HZD15" s="7">
        <v>226</v>
      </c>
      <c r="HZE15" s="7">
        <v>0</v>
      </c>
      <c r="HZF15" s="7">
        <v>428.9</v>
      </c>
      <c r="HZG15" s="9">
        <f t="shared" ref="HZG15" si="369">HZA15+HZB15+HZC15+HZD15+HZE15+HZF15</f>
        <v>3285.9</v>
      </c>
      <c r="HZH15" s="2" t="s">
        <v>21</v>
      </c>
      <c r="HZI15" s="2" t="s">
        <v>16</v>
      </c>
      <c r="HZJ15" s="5" t="s">
        <v>22</v>
      </c>
      <c r="HZK15" s="2">
        <v>3</v>
      </c>
      <c r="HZL15" s="2" t="s">
        <v>17</v>
      </c>
      <c r="HZM15" s="2" t="s">
        <v>19</v>
      </c>
      <c r="HZN15" s="6">
        <v>41304</v>
      </c>
      <c r="HZO15" s="6">
        <v>41305</v>
      </c>
      <c r="HZP15" s="2" t="s">
        <v>20</v>
      </c>
      <c r="HZQ15" s="7">
        <v>1091</v>
      </c>
      <c r="HZR15" s="8">
        <v>1540</v>
      </c>
      <c r="HZS15" s="8">
        <v>0</v>
      </c>
      <c r="HZT15" s="7">
        <v>226</v>
      </c>
      <c r="HZU15" s="7">
        <v>0</v>
      </c>
      <c r="HZV15" s="7">
        <v>428.9</v>
      </c>
      <c r="HZW15" s="9">
        <f t="shared" ref="HZW15" si="370">HZQ15+HZR15+HZS15+HZT15+HZU15+HZV15</f>
        <v>3285.9</v>
      </c>
      <c r="HZX15" s="2" t="s">
        <v>21</v>
      </c>
      <c r="HZY15" s="2" t="s">
        <v>16</v>
      </c>
      <c r="HZZ15" s="5" t="s">
        <v>22</v>
      </c>
      <c r="IAA15" s="2">
        <v>3</v>
      </c>
      <c r="IAB15" s="2" t="s">
        <v>17</v>
      </c>
      <c r="IAC15" s="2" t="s">
        <v>19</v>
      </c>
      <c r="IAD15" s="6">
        <v>41304</v>
      </c>
      <c r="IAE15" s="6">
        <v>41305</v>
      </c>
      <c r="IAF15" s="2" t="s">
        <v>20</v>
      </c>
      <c r="IAG15" s="7">
        <v>1091</v>
      </c>
      <c r="IAH15" s="8">
        <v>1540</v>
      </c>
      <c r="IAI15" s="8">
        <v>0</v>
      </c>
      <c r="IAJ15" s="7">
        <v>226</v>
      </c>
      <c r="IAK15" s="7">
        <v>0</v>
      </c>
      <c r="IAL15" s="7">
        <v>428.9</v>
      </c>
      <c r="IAM15" s="9">
        <f t="shared" ref="IAM15" si="371">IAG15+IAH15+IAI15+IAJ15+IAK15+IAL15</f>
        <v>3285.9</v>
      </c>
      <c r="IAN15" s="2" t="s">
        <v>21</v>
      </c>
      <c r="IAO15" s="2" t="s">
        <v>16</v>
      </c>
      <c r="IAP15" s="5" t="s">
        <v>22</v>
      </c>
      <c r="IAQ15" s="2">
        <v>3</v>
      </c>
      <c r="IAR15" s="2" t="s">
        <v>17</v>
      </c>
      <c r="IAS15" s="2" t="s">
        <v>19</v>
      </c>
      <c r="IAT15" s="6">
        <v>41304</v>
      </c>
      <c r="IAU15" s="6">
        <v>41305</v>
      </c>
      <c r="IAV15" s="2" t="s">
        <v>20</v>
      </c>
      <c r="IAW15" s="7">
        <v>1091</v>
      </c>
      <c r="IAX15" s="8">
        <v>1540</v>
      </c>
      <c r="IAY15" s="8">
        <v>0</v>
      </c>
      <c r="IAZ15" s="7">
        <v>226</v>
      </c>
      <c r="IBA15" s="7">
        <v>0</v>
      </c>
      <c r="IBB15" s="7">
        <v>428.9</v>
      </c>
      <c r="IBC15" s="9">
        <f t="shared" ref="IBC15" si="372">IAW15+IAX15+IAY15+IAZ15+IBA15+IBB15</f>
        <v>3285.9</v>
      </c>
      <c r="IBD15" s="2" t="s">
        <v>21</v>
      </c>
      <c r="IBE15" s="2" t="s">
        <v>16</v>
      </c>
      <c r="IBF15" s="5" t="s">
        <v>22</v>
      </c>
      <c r="IBG15" s="2">
        <v>3</v>
      </c>
      <c r="IBH15" s="2" t="s">
        <v>17</v>
      </c>
      <c r="IBI15" s="2" t="s">
        <v>19</v>
      </c>
      <c r="IBJ15" s="6">
        <v>41304</v>
      </c>
      <c r="IBK15" s="6">
        <v>41305</v>
      </c>
      <c r="IBL15" s="2" t="s">
        <v>20</v>
      </c>
      <c r="IBM15" s="7">
        <v>1091</v>
      </c>
      <c r="IBN15" s="8">
        <v>1540</v>
      </c>
      <c r="IBO15" s="8">
        <v>0</v>
      </c>
      <c r="IBP15" s="7">
        <v>226</v>
      </c>
      <c r="IBQ15" s="7">
        <v>0</v>
      </c>
      <c r="IBR15" s="7">
        <v>428.9</v>
      </c>
      <c r="IBS15" s="9">
        <f t="shared" ref="IBS15" si="373">IBM15+IBN15+IBO15+IBP15+IBQ15+IBR15</f>
        <v>3285.9</v>
      </c>
      <c r="IBT15" s="2" t="s">
        <v>21</v>
      </c>
      <c r="IBU15" s="2" t="s">
        <v>16</v>
      </c>
      <c r="IBV15" s="5" t="s">
        <v>22</v>
      </c>
      <c r="IBW15" s="2">
        <v>3</v>
      </c>
      <c r="IBX15" s="2" t="s">
        <v>17</v>
      </c>
      <c r="IBY15" s="2" t="s">
        <v>19</v>
      </c>
      <c r="IBZ15" s="6">
        <v>41304</v>
      </c>
      <c r="ICA15" s="6">
        <v>41305</v>
      </c>
      <c r="ICB15" s="2" t="s">
        <v>20</v>
      </c>
      <c r="ICC15" s="7">
        <v>1091</v>
      </c>
      <c r="ICD15" s="8">
        <v>1540</v>
      </c>
      <c r="ICE15" s="8">
        <v>0</v>
      </c>
      <c r="ICF15" s="7">
        <v>226</v>
      </c>
      <c r="ICG15" s="7">
        <v>0</v>
      </c>
      <c r="ICH15" s="7">
        <v>428.9</v>
      </c>
      <c r="ICI15" s="9">
        <f t="shared" ref="ICI15" si="374">ICC15+ICD15+ICE15+ICF15+ICG15+ICH15</f>
        <v>3285.9</v>
      </c>
      <c r="ICJ15" s="2" t="s">
        <v>21</v>
      </c>
      <c r="ICK15" s="2" t="s">
        <v>16</v>
      </c>
      <c r="ICL15" s="5" t="s">
        <v>22</v>
      </c>
      <c r="ICM15" s="2">
        <v>3</v>
      </c>
      <c r="ICN15" s="2" t="s">
        <v>17</v>
      </c>
      <c r="ICO15" s="2" t="s">
        <v>19</v>
      </c>
      <c r="ICP15" s="6">
        <v>41304</v>
      </c>
      <c r="ICQ15" s="6">
        <v>41305</v>
      </c>
      <c r="ICR15" s="2" t="s">
        <v>20</v>
      </c>
      <c r="ICS15" s="7">
        <v>1091</v>
      </c>
      <c r="ICT15" s="8">
        <v>1540</v>
      </c>
      <c r="ICU15" s="8">
        <v>0</v>
      </c>
      <c r="ICV15" s="7">
        <v>226</v>
      </c>
      <c r="ICW15" s="7">
        <v>0</v>
      </c>
      <c r="ICX15" s="7">
        <v>428.9</v>
      </c>
      <c r="ICY15" s="9">
        <f t="shared" ref="ICY15" si="375">ICS15+ICT15+ICU15+ICV15+ICW15+ICX15</f>
        <v>3285.9</v>
      </c>
      <c r="ICZ15" s="2" t="s">
        <v>21</v>
      </c>
      <c r="IDA15" s="2" t="s">
        <v>16</v>
      </c>
      <c r="IDB15" s="5" t="s">
        <v>22</v>
      </c>
      <c r="IDC15" s="2">
        <v>3</v>
      </c>
      <c r="IDD15" s="2" t="s">
        <v>17</v>
      </c>
      <c r="IDE15" s="2" t="s">
        <v>19</v>
      </c>
      <c r="IDF15" s="6">
        <v>41304</v>
      </c>
      <c r="IDG15" s="6">
        <v>41305</v>
      </c>
      <c r="IDH15" s="2" t="s">
        <v>20</v>
      </c>
      <c r="IDI15" s="7">
        <v>1091</v>
      </c>
      <c r="IDJ15" s="8">
        <v>1540</v>
      </c>
      <c r="IDK15" s="8">
        <v>0</v>
      </c>
      <c r="IDL15" s="7">
        <v>226</v>
      </c>
      <c r="IDM15" s="7">
        <v>0</v>
      </c>
      <c r="IDN15" s="7">
        <v>428.9</v>
      </c>
      <c r="IDO15" s="9">
        <f t="shared" ref="IDO15" si="376">IDI15+IDJ15+IDK15+IDL15+IDM15+IDN15</f>
        <v>3285.9</v>
      </c>
      <c r="IDP15" s="2" t="s">
        <v>21</v>
      </c>
      <c r="IDQ15" s="2" t="s">
        <v>16</v>
      </c>
      <c r="IDR15" s="5" t="s">
        <v>22</v>
      </c>
      <c r="IDS15" s="2">
        <v>3</v>
      </c>
      <c r="IDT15" s="2" t="s">
        <v>17</v>
      </c>
      <c r="IDU15" s="2" t="s">
        <v>19</v>
      </c>
      <c r="IDV15" s="6">
        <v>41304</v>
      </c>
      <c r="IDW15" s="6">
        <v>41305</v>
      </c>
      <c r="IDX15" s="2" t="s">
        <v>20</v>
      </c>
      <c r="IDY15" s="7">
        <v>1091</v>
      </c>
      <c r="IDZ15" s="8">
        <v>1540</v>
      </c>
      <c r="IEA15" s="8">
        <v>0</v>
      </c>
      <c r="IEB15" s="7">
        <v>226</v>
      </c>
      <c r="IEC15" s="7">
        <v>0</v>
      </c>
      <c r="IED15" s="7">
        <v>428.9</v>
      </c>
      <c r="IEE15" s="9">
        <f t="shared" ref="IEE15" si="377">IDY15+IDZ15+IEA15+IEB15+IEC15+IED15</f>
        <v>3285.9</v>
      </c>
      <c r="IEF15" s="2" t="s">
        <v>21</v>
      </c>
      <c r="IEG15" s="2" t="s">
        <v>16</v>
      </c>
      <c r="IEH15" s="5" t="s">
        <v>22</v>
      </c>
      <c r="IEI15" s="2">
        <v>3</v>
      </c>
      <c r="IEJ15" s="2" t="s">
        <v>17</v>
      </c>
      <c r="IEK15" s="2" t="s">
        <v>19</v>
      </c>
      <c r="IEL15" s="6">
        <v>41304</v>
      </c>
      <c r="IEM15" s="6">
        <v>41305</v>
      </c>
      <c r="IEN15" s="2" t="s">
        <v>20</v>
      </c>
      <c r="IEO15" s="7">
        <v>1091</v>
      </c>
      <c r="IEP15" s="8">
        <v>1540</v>
      </c>
      <c r="IEQ15" s="8">
        <v>0</v>
      </c>
      <c r="IER15" s="7">
        <v>226</v>
      </c>
      <c r="IES15" s="7">
        <v>0</v>
      </c>
      <c r="IET15" s="7">
        <v>428.9</v>
      </c>
      <c r="IEU15" s="9">
        <f t="shared" ref="IEU15" si="378">IEO15+IEP15+IEQ15+IER15+IES15+IET15</f>
        <v>3285.9</v>
      </c>
      <c r="IEV15" s="2" t="s">
        <v>21</v>
      </c>
      <c r="IEW15" s="2" t="s">
        <v>16</v>
      </c>
      <c r="IEX15" s="5" t="s">
        <v>22</v>
      </c>
      <c r="IEY15" s="2">
        <v>3</v>
      </c>
      <c r="IEZ15" s="2" t="s">
        <v>17</v>
      </c>
      <c r="IFA15" s="2" t="s">
        <v>19</v>
      </c>
      <c r="IFB15" s="6">
        <v>41304</v>
      </c>
      <c r="IFC15" s="6">
        <v>41305</v>
      </c>
      <c r="IFD15" s="2" t="s">
        <v>20</v>
      </c>
      <c r="IFE15" s="7">
        <v>1091</v>
      </c>
      <c r="IFF15" s="8">
        <v>1540</v>
      </c>
      <c r="IFG15" s="8">
        <v>0</v>
      </c>
      <c r="IFH15" s="7">
        <v>226</v>
      </c>
      <c r="IFI15" s="7">
        <v>0</v>
      </c>
      <c r="IFJ15" s="7">
        <v>428.9</v>
      </c>
      <c r="IFK15" s="9">
        <f t="shared" ref="IFK15" si="379">IFE15+IFF15+IFG15+IFH15+IFI15+IFJ15</f>
        <v>3285.9</v>
      </c>
      <c r="IFL15" s="2" t="s">
        <v>21</v>
      </c>
      <c r="IFM15" s="2" t="s">
        <v>16</v>
      </c>
      <c r="IFN15" s="5" t="s">
        <v>22</v>
      </c>
      <c r="IFO15" s="2">
        <v>3</v>
      </c>
      <c r="IFP15" s="2" t="s">
        <v>17</v>
      </c>
      <c r="IFQ15" s="2" t="s">
        <v>19</v>
      </c>
      <c r="IFR15" s="6">
        <v>41304</v>
      </c>
      <c r="IFS15" s="6">
        <v>41305</v>
      </c>
      <c r="IFT15" s="2" t="s">
        <v>20</v>
      </c>
      <c r="IFU15" s="7">
        <v>1091</v>
      </c>
      <c r="IFV15" s="8">
        <v>1540</v>
      </c>
      <c r="IFW15" s="8">
        <v>0</v>
      </c>
      <c r="IFX15" s="7">
        <v>226</v>
      </c>
      <c r="IFY15" s="7">
        <v>0</v>
      </c>
      <c r="IFZ15" s="7">
        <v>428.9</v>
      </c>
      <c r="IGA15" s="9">
        <f t="shared" ref="IGA15" si="380">IFU15+IFV15+IFW15+IFX15+IFY15+IFZ15</f>
        <v>3285.9</v>
      </c>
      <c r="IGB15" s="2" t="s">
        <v>21</v>
      </c>
      <c r="IGC15" s="2" t="s">
        <v>16</v>
      </c>
      <c r="IGD15" s="5" t="s">
        <v>22</v>
      </c>
      <c r="IGE15" s="2">
        <v>3</v>
      </c>
      <c r="IGF15" s="2" t="s">
        <v>17</v>
      </c>
      <c r="IGG15" s="2" t="s">
        <v>19</v>
      </c>
      <c r="IGH15" s="6">
        <v>41304</v>
      </c>
      <c r="IGI15" s="6">
        <v>41305</v>
      </c>
      <c r="IGJ15" s="2" t="s">
        <v>20</v>
      </c>
      <c r="IGK15" s="7">
        <v>1091</v>
      </c>
      <c r="IGL15" s="8">
        <v>1540</v>
      </c>
      <c r="IGM15" s="8">
        <v>0</v>
      </c>
      <c r="IGN15" s="7">
        <v>226</v>
      </c>
      <c r="IGO15" s="7">
        <v>0</v>
      </c>
      <c r="IGP15" s="7">
        <v>428.9</v>
      </c>
      <c r="IGQ15" s="9">
        <f t="shared" ref="IGQ15" si="381">IGK15+IGL15+IGM15+IGN15+IGO15+IGP15</f>
        <v>3285.9</v>
      </c>
      <c r="IGR15" s="2" t="s">
        <v>21</v>
      </c>
      <c r="IGS15" s="2" t="s">
        <v>16</v>
      </c>
      <c r="IGT15" s="5" t="s">
        <v>22</v>
      </c>
      <c r="IGU15" s="2">
        <v>3</v>
      </c>
      <c r="IGV15" s="2" t="s">
        <v>17</v>
      </c>
      <c r="IGW15" s="2" t="s">
        <v>19</v>
      </c>
      <c r="IGX15" s="6">
        <v>41304</v>
      </c>
      <c r="IGY15" s="6">
        <v>41305</v>
      </c>
      <c r="IGZ15" s="2" t="s">
        <v>20</v>
      </c>
      <c r="IHA15" s="7">
        <v>1091</v>
      </c>
      <c r="IHB15" s="8">
        <v>1540</v>
      </c>
      <c r="IHC15" s="8">
        <v>0</v>
      </c>
      <c r="IHD15" s="7">
        <v>226</v>
      </c>
      <c r="IHE15" s="7">
        <v>0</v>
      </c>
      <c r="IHF15" s="7">
        <v>428.9</v>
      </c>
      <c r="IHG15" s="9">
        <f t="shared" ref="IHG15" si="382">IHA15+IHB15+IHC15+IHD15+IHE15+IHF15</f>
        <v>3285.9</v>
      </c>
      <c r="IHH15" s="2" t="s">
        <v>21</v>
      </c>
      <c r="IHI15" s="2" t="s">
        <v>16</v>
      </c>
      <c r="IHJ15" s="5" t="s">
        <v>22</v>
      </c>
      <c r="IHK15" s="2">
        <v>3</v>
      </c>
      <c r="IHL15" s="2" t="s">
        <v>17</v>
      </c>
      <c r="IHM15" s="2" t="s">
        <v>19</v>
      </c>
      <c r="IHN15" s="6">
        <v>41304</v>
      </c>
      <c r="IHO15" s="6">
        <v>41305</v>
      </c>
      <c r="IHP15" s="2" t="s">
        <v>20</v>
      </c>
      <c r="IHQ15" s="7">
        <v>1091</v>
      </c>
      <c r="IHR15" s="8">
        <v>1540</v>
      </c>
      <c r="IHS15" s="8">
        <v>0</v>
      </c>
      <c r="IHT15" s="7">
        <v>226</v>
      </c>
      <c r="IHU15" s="7">
        <v>0</v>
      </c>
      <c r="IHV15" s="7">
        <v>428.9</v>
      </c>
      <c r="IHW15" s="9">
        <f t="shared" ref="IHW15" si="383">IHQ15+IHR15+IHS15+IHT15+IHU15+IHV15</f>
        <v>3285.9</v>
      </c>
      <c r="IHX15" s="2" t="s">
        <v>21</v>
      </c>
      <c r="IHY15" s="2" t="s">
        <v>16</v>
      </c>
      <c r="IHZ15" s="5" t="s">
        <v>22</v>
      </c>
      <c r="IIA15" s="2">
        <v>3</v>
      </c>
      <c r="IIB15" s="2" t="s">
        <v>17</v>
      </c>
      <c r="IIC15" s="2" t="s">
        <v>19</v>
      </c>
      <c r="IID15" s="6">
        <v>41304</v>
      </c>
      <c r="IIE15" s="6">
        <v>41305</v>
      </c>
      <c r="IIF15" s="2" t="s">
        <v>20</v>
      </c>
      <c r="IIG15" s="7">
        <v>1091</v>
      </c>
      <c r="IIH15" s="8">
        <v>1540</v>
      </c>
      <c r="III15" s="8">
        <v>0</v>
      </c>
      <c r="IIJ15" s="7">
        <v>226</v>
      </c>
      <c r="IIK15" s="7">
        <v>0</v>
      </c>
      <c r="IIL15" s="7">
        <v>428.9</v>
      </c>
      <c r="IIM15" s="9">
        <f t="shared" ref="IIM15" si="384">IIG15+IIH15+III15+IIJ15+IIK15+IIL15</f>
        <v>3285.9</v>
      </c>
      <c r="IIN15" s="2" t="s">
        <v>21</v>
      </c>
      <c r="IIO15" s="2" t="s">
        <v>16</v>
      </c>
      <c r="IIP15" s="5" t="s">
        <v>22</v>
      </c>
      <c r="IIQ15" s="2">
        <v>3</v>
      </c>
      <c r="IIR15" s="2" t="s">
        <v>17</v>
      </c>
      <c r="IIS15" s="2" t="s">
        <v>19</v>
      </c>
      <c r="IIT15" s="6">
        <v>41304</v>
      </c>
      <c r="IIU15" s="6">
        <v>41305</v>
      </c>
      <c r="IIV15" s="2" t="s">
        <v>20</v>
      </c>
      <c r="IIW15" s="7">
        <v>1091</v>
      </c>
      <c r="IIX15" s="8">
        <v>1540</v>
      </c>
      <c r="IIY15" s="8">
        <v>0</v>
      </c>
      <c r="IIZ15" s="7">
        <v>226</v>
      </c>
      <c r="IJA15" s="7">
        <v>0</v>
      </c>
      <c r="IJB15" s="7">
        <v>428.9</v>
      </c>
      <c r="IJC15" s="9">
        <f t="shared" ref="IJC15" si="385">IIW15+IIX15+IIY15+IIZ15+IJA15+IJB15</f>
        <v>3285.9</v>
      </c>
      <c r="IJD15" s="2" t="s">
        <v>21</v>
      </c>
      <c r="IJE15" s="2" t="s">
        <v>16</v>
      </c>
      <c r="IJF15" s="5" t="s">
        <v>22</v>
      </c>
      <c r="IJG15" s="2">
        <v>3</v>
      </c>
      <c r="IJH15" s="2" t="s">
        <v>17</v>
      </c>
      <c r="IJI15" s="2" t="s">
        <v>19</v>
      </c>
      <c r="IJJ15" s="6">
        <v>41304</v>
      </c>
      <c r="IJK15" s="6">
        <v>41305</v>
      </c>
      <c r="IJL15" s="2" t="s">
        <v>20</v>
      </c>
      <c r="IJM15" s="7">
        <v>1091</v>
      </c>
      <c r="IJN15" s="8">
        <v>1540</v>
      </c>
      <c r="IJO15" s="8">
        <v>0</v>
      </c>
      <c r="IJP15" s="7">
        <v>226</v>
      </c>
      <c r="IJQ15" s="7">
        <v>0</v>
      </c>
      <c r="IJR15" s="7">
        <v>428.9</v>
      </c>
      <c r="IJS15" s="9">
        <f t="shared" ref="IJS15" si="386">IJM15+IJN15+IJO15+IJP15+IJQ15+IJR15</f>
        <v>3285.9</v>
      </c>
      <c r="IJT15" s="2" t="s">
        <v>21</v>
      </c>
      <c r="IJU15" s="2" t="s">
        <v>16</v>
      </c>
      <c r="IJV15" s="5" t="s">
        <v>22</v>
      </c>
      <c r="IJW15" s="2">
        <v>3</v>
      </c>
      <c r="IJX15" s="2" t="s">
        <v>17</v>
      </c>
      <c r="IJY15" s="2" t="s">
        <v>19</v>
      </c>
      <c r="IJZ15" s="6">
        <v>41304</v>
      </c>
      <c r="IKA15" s="6">
        <v>41305</v>
      </c>
      <c r="IKB15" s="2" t="s">
        <v>20</v>
      </c>
      <c r="IKC15" s="7">
        <v>1091</v>
      </c>
      <c r="IKD15" s="8">
        <v>1540</v>
      </c>
      <c r="IKE15" s="8">
        <v>0</v>
      </c>
      <c r="IKF15" s="7">
        <v>226</v>
      </c>
      <c r="IKG15" s="7">
        <v>0</v>
      </c>
      <c r="IKH15" s="7">
        <v>428.9</v>
      </c>
      <c r="IKI15" s="9">
        <f t="shared" ref="IKI15" si="387">IKC15+IKD15+IKE15+IKF15+IKG15+IKH15</f>
        <v>3285.9</v>
      </c>
      <c r="IKJ15" s="2" t="s">
        <v>21</v>
      </c>
      <c r="IKK15" s="2" t="s">
        <v>16</v>
      </c>
      <c r="IKL15" s="5" t="s">
        <v>22</v>
      </c>
      <c r="IKM15" s="2">
        <v>3</v>
      </c>
      <c r="IKN15" s="2" t="s">
        <v>17</v>
      </c>
      <c r="IKO15" s="2" t="s">
        <v>19</v>
      </c>
      <c r="IKP15" s="6">
        <v>41304</v>
      </c>
      <c r="IKQ15" s="6">
        <v>41305</v>
      </c>
      <c r="IKR15" s="2" t="s">
        <v>20</v>
      </c>
      <c r="IKS15" s="7">
        <v>1091</v>
      </c>
      <c r="IKT15" s="8">
        <v>1540</v>
      </c>
      <c r="IKU15" s="8">
        <v>0</v>
      </c>
      <c r="IKV15" s="7">
        <v>226</v>
      </c>
      <c r="IKW15" s="7">
        <v>0</v>
      </c>
      <c r="IKX15" s="7">
        <v>428.9</v>
      </c>
      <c r="IKY15" s="9">
        <f t="shared" ref="IKY15" si="388">IKS15+IKT15+IKU15+IKV15+IKW15+IKX15</f>
        <v>3285.9</v>
      </c>
      <c r="IKZ15" s="2" t="s">
        <v>21</v>
      </c>
      <c r="ILA15" s="2" t="s">
        <v>16</v>
      </c>
      <c r="ILB15" s="5" t="s">
        <v>22</v>
      </c>
      <c r="ILC15" s="2">
        <v>3</v>
      </c>
      <c r="ILD15" s="2" t="s">
        <v>17</v>
      </c>
      <c r="ILE15" s="2" t="s">
        <v>19</v>
      </c>
      <c r="ILF15" s="6">
        <v>41304</v>
      </c>
      <c r="ILG15" s="6">
        <v>41305</v>
      </c>
      <c r="ILH15" s="2" t="s">
        <v>20</v>
      </c>
      <c r="ILI15" s="7">
        <v>1091</v>
      </c>
      <c r="ILJ15" s="8">
        <v>1540</v>
      </c>
      <c r="ILK15" s="8">
        <v>0</v>
      </c>
      <c r="ILL15" s="7">
        <v>226</v>
      </c>
      <c r="ILM15" s="7">
        <v>0</v>
      </c>
      <c r="ILN15" s="7">
        <v>428.9</v>
      </c>
      <c r="ILO15" s="9">
        <f t="shared" ref="ILO15" si="389">ILI15+ILJ15+ILK15+ILL15+ILM15+ILN15</f>
        <v>3285.9</v>
      </c>
      <c r="ILP15" s="2" t="s">
        <v>21</v>
      </c>
      <c r="ILQ15" s="2" t="s">
        <v>16</v>
      </c>
      <c r="ILR15" s="5" t="s">
        <v>22</v>
      </c>
      <c r="ILS15" s="2">
        <v>3</v>
      </c>
      <c r="ILT15" s="2" t="s">
        <v>17</v>
      </c>
      <c r="ILU15" s="2" t="s">
        <v>19</v>
      </c>
      <c r="ILV15" s="6">
        <v>41304</v>
      </c>
      <c r="ILW15" s="6">
        <v>41305</v>
      </c>
      <c r="ILX15" s="2" t="s">
        <v>20</v>
      </c>
      <c r="ILY15" s="7">
        <v>1091</v>
      </c>
      <c r="ILZ15" s="8">
        <v>1540</v>
      </c>
      <c r="IMA15" s="8">
        <v>0</v>
      </c>
      <c r="IMB15" s="7">
        <v>226</v>
      </c>
      <c r="IMC15" s="7">
        <v>0</v>
      </c>
      <c r="IMD15" s="7">
        <v>428.9</v>
      </c>
      <c r="IME15" s="9">
        <f t="shared" ref="IME15" si="390">ILY15+ILZ15+IMA15+IMB15+IMC15+IMD15</f>
        <v>3285.9</v>
      </c>
      <c r="IMF15" s="2" t="s">
        <v>21</v>
      </c>
      <c r="IMG15" s="2" t="s">
        <v>16</v>
      </c>
      <c r="IMH15" s="5" t="s">
        <v>22</v>
      </c>
      <c r="IMI15" s="2">
        <v>3</v>
      </c>
      <c r="IMJ15" s="2" t="s">
        <v>17</v>
      </c>
      <c r="IMK15" s="2" t="s">
        <v>19</v>
      </c>
      <c r="IML15" s="6">
        <v>41304</v>
      </c>
      <c r="IMM15" s="6">
        <v>41305</v>
      </c>
      <c r="IMN15" s="2" t="s">
        <v>20</v>
      </c>
      <c r="IMO15" s="7">
        <v>1091</v>
      </c>
      <c r="IMP15" s="8">
        <v>1540</v>
      </c>
      <c r="IMQ15" s="8">
        <v>0</v>
      </c>
      <c r="IMR15" s="7">
        <v>226</v>
      </c>
      <c r="IMS15" s="7">
        <v>0</v>
      </c>
      <c r="IMT15" s="7">
        <v>428.9</v>
      </c>
      <c r="IMU15" s="9">
        <f t="shared" ref="IMU15" si="391">IMO15+IMP15+IMQ15+IMR15+IMS15+IMT15</f>
        <v>3285.9</v>
      </c>
      <c r="IMV15" s="2" t="s">
        <v>21</v>
      </c>
      <c r="IMW15" s="2" t="s">
        <v>16</v>
      </c>
      <c r="IMX15" s="5" t="s">
        <v>22</v>
      </c>
      <c r="IMY15" s="2">
        <v>3</v>
      </c>
      <c r="IMZ15" s="2" t="s">
        <v>17</v>
      </c>
      <c r="INA15" s="2" t="s">
        <v>19</v>
      </c>
      <c r="INB15" s="6">
        <v>41304</v>
      </c>
      <c r="INC15" s="6">
        <v>41305</v>
      </c>
      <c r="IND15" s="2" t="s">
        <v>20</v>
      </c>
      <c r="INE15" s="7">
        <v>1091</v>
      </c>
      <c r="INF15" s="8">
        <v>1540</v>
      </c>
      <c r="ING15" s="8">
        <v>0</v>
      </c>
      <c r="INH15" s="7">
        <v>226</v>
      </c>
      <c r="INI15" s="7">
        <v>0</v>
      </c>
      <c r="INJ15" s="7">
        <v>428.9</v>
      </c>
      <c r="INK15" s="9">
        <f t="shared" ref="INK15" si="392">INE15+INF15+ING15+INH15+INI15+INJ15</f>
        <v>3285.9</v>
      </c>
      <c r="INL15" s="2" t="s">
        <v>21</v>
      </c>
      <c r="INM15" s="2" t="s">
        <v>16</v>
      </c>
      <c r="INN15" s="5" t="s">
        <v>22</v>
      </c>
      <c r="INO15" s="2">
        <v>3</v>
      </c>
      <c r="INP15" s="2" t="s">
        <v>17</v>
      </c>
      <c r="INQ15" s="2" t="s">
        <v>19</v>
      </c>
      <c r="INR15" s="6">
        <v>41304</v>
      </c>
      <c r="INS15" s="6">
        <v>41305</v>
      </c>
      <c r="INT15" s="2" t="s">
        <v>20</v>
      </c>
      <c r="INU15" s="7">
        <v>1091</v>
      </c>
      <c r="INV15" s="8">
        <v>1540</v>
      </c>
      <c r="INW15" s="8">
        <v>0</v>
      </c>
      <c r="INX15" s="7">
        <v>226</v>
      </c>
      <c r="INY15" s="7">
        <v>0</v>
      </c>
      <c r="INZ15" s="7">
        <v>428.9</v>
      </c>
      <c r="IOA15" s="9">
        <f t="shared" ref="IOA15" si="393">INU15+INV15+INW15+INX15+INY15+INZ15</f>
        <v>3285.9</v>
      </c>
      <c r="IOB15" s="2" t="s">
        <v>21</v>
      </c>
      <c r="IOC15" s="2" t="s">
        <v>16</v>
      </c>
      <c r="IOD15" s="5" t="s">
        <v>22</v>
      </c>
      <c r="IOE15" s="2">
        <v>3</v>
      </c>
      <c r="IOF15" s="2" t="s">
        <v>17</v>
      </c>
      <c r="IOG15" s="2" t="s">
        <v>19</v>
      </c>
      <c r="IOH15" s="6">
        <v>41304</v>
      </c>
      <c r="IOI15" s="6">
        <v>41305</v>
      </c>
      <c r="IOJ15" s="2" t="s">
        <v>20</v>
      </c>
      <c r="IOK15" s="7">
        <v>1091</v>
      </c>
      <c r="IOL15" s="8">
        <v>1540</v>
      </c>
      <c r="IOM15" s="8">
        <v>0</v>
      </c>
      <c r="ION15" s="7">
        <v>226</v>
      </c>
      <c r="IOO15" s="7">
        <v>0</v>
      </c>
      <c r="IOP15" s="7">
        <v>428.9</v>
      </c>
      <c r="IOQ15" s="9">
        <f t="shared" ref="IOQ15" si="394">IOK15+IOL15+IOM15+ION15+IOO15+IOP15</f>
        <v>3285.9</v>
      </c>
      <c r="IOR15" s="2" t="s">
        <v>21</v>
      </c>
      <c r="IOS15" s="2" t="s">
        <v>16</v>
      </c>
      <c r="IOT15" s="5" t="s">
        <v>22</v>
      </c>
      <c r="IOU15" s="2">
        <v>3</v>
      </c>
      <c r="IOV15" s="2" t="s">
        <v>17</v>
      </c>
      <c r="IOW15" s="2" t="s">
        <v>19</v>
      </c>
      <c r="IOX15" s="6">
        <v>41304</v>
      </c>
      <c r="IOY15" s="6">
        <v>41305</v>
      </c>
      <c r="IOZ15" s="2" t="s">
        <v>20</v>
      </c>
      <c r="IPA15" s="7">
        <v>1091</v>
      </c>
      <c r="IPB15" s="8">
        <v>1540</v>
      </c>
      <c r="IPC15" s="8">
        <v>0</v>
      </c>
      <c r="IPD15" s="7">
        <v>226</v>
      </c>
      <c r="IPE15" s="7">
        <v>0</v>
      </c>
      <c r="IPF15" s="7">
        <v>428.9</v>
      </c>
      <c r="IPG15" s="9">
        <f t="shared" ref="IPG15" si="395">IPA15+IPB15+IPC15+IPD15+IPE15+IPF15</f>
        <v>3285.9</v>
      </c>
      <c r="IPH15" s="2" t="s">
        <v>21</v>
      </c>
      <c r="IPI15" s="2" t="s">
        <v>16</v>
      </c>
      <c r="IPJ15" s="5" t="s">
        <v>22</v>
      </c>
      <c r="IPK15" s="2">
        <v>3</v>
      </c>
      <c r="IPL15" s="2" t="s">
        <v>17</v>
      </c>
      <c r="IPM15" s="2" t="s">
        <v>19</v>
      </c>
      <c r="IPN15" s="6">
        <v>41304</v>
      </c>
      <c r="IPO15" s="6">
        <v>41305</v>
      </c>
      <c r="IPP15" s="2" t="s">
        <v>20</v>
      </c>
      <c r="IPQ15" s="7">
        <v>1091</v>
      </c>
      <c r="IPR15" s="8">
        <v>1540</v>
      </c>
      <c r="IPS15" s="8">
        <v>0</v>
      </c>
      <c r="IPT15" s="7">
        <v>226</v>
      </c>
      <c r="IPU15" s="7">
        <v>0</v>
      </c>
      <c r="IPV15" s="7">
        <v>428.9</v>
      </c>
      <c r="IPW15" s="9">
        <f t="shared" ref="IPW15" si="396">IPQ15+IPR15+IPS15+IPT15+IPU15+IPV15</f>
        <v>3285.9</v>
      </c>
      <c r="IPX15" s="2" t="s">
        <v>21</v>
      </c>
      <c r="IPY15" s="2" t="s">
        <v>16</v>
      </c>
      <c r="IPZ15" s="5" t="s">
        <v>22</v>
      </c>
      <c r="IQA15" s="2">
        <v>3</v>
      </c>
      <c r="IQB15" s="2" t="s">
        <v>17</v>
      </c>
      <c r="IQC15" s="2" t="s">
        <v>19</v>
      </c>
      <c r="IQD15" s="6">
        <v>41304</v>
      </c>
      <c r="IQE15" s="6">
        <v>41305</v>
      </c>
      <c r="IQF15" s="2" t="s">
        <v>20</v>
      </c>
      <c r="IQG15" s="7">
        <v>1091</v>
      </c>
      <c r="IQH15" s="8">
        <v>1540</v>
      </c>
      <c r="IQI15" s="8">
        <v>0</v>
      </c>
      <c r="IQJ15" s="7">
        <v>226</v>
      </c>
      <c r="IQK15" s="7">
        <v>0</v>
      </c>
      <c r="IQL15" s="7">
        <v>428.9</v>
      </c>
      <c r="IQM15" s="9">
        <f t="shared" ref="IQM15" si="397">IQG15+IQH15+IQI15+IQJ15+IQK15+IQL15</f>
        <v>3285.9</v>
      </c>
      <c r="IQN15" s="2" t="s">
        <v>21</v>
      </c>
      <c r="IQO15" s="2" t="s">
        <v>16</v>
      </c>
      <c r="IQP15" s="5" t="s">
        <v>22</v>
      </c>
      <c r="IQQ15" s="2">
        <v>3</v>
      </c>
      <c r="IQR15" s="2" t="s">
        <v>17</v>
      </c>
      <c r="IQS15" s="2" t="s">
        <v>19</v>
      </c>
      <c r="IQT15" s="6">
        <v>41304</v>
      </c>
      <c r="IQU15" s="6">
        <v>41305</v>
      </c>
      <c r="IQV15" s="2" t="s">
        <v>20</v>
      </c>
      <c r="IQW15" s="7">
        <v>1091</v>
      </c>
      <c r="IQX15" s="8">
        <v>1540</v>
      </c>
      <c r="IQY15" s="8">
        <v>0</v>
      </c>
      <c r="IQZ15" s="7">
        <v>226</v>
      </c>
      <c r="IRA15" s="7">
        <v>0</v>
      </c>
      <c r="IRB15" s="7">
        <v>428.9</v>
      </c>
      <c r="IRC15" s="9">
        <f t="shared" ref="IRC15" si="398">IQW15+IQX15+IQY15+IQZ15+IRA15+IRB15</f>
        <v>3285.9</v>
      </c>
      <c r="IRD15" s="2" t="s">
        <v>21</v>
      </c>
      <c r="IRE15" s="2" t="s">
        <v>16</v>
      </c>
      <c r="IRF15" s="5" t="s">
        <v>22</v>
      </c>
      <c r="IRG15" s="2">
        <v>3</v>
      </c>
      <c r="IRH15" s="2" t="s">
        <v>17</v>
      </c>
      <c r="IRI15" s="2" t="s">
        <v>19</v>
      </c>
      <c r="IRJ15" s="6">
        <v>41304</v>
      </c>
      <c r="IRK15" s="6">
        <v>41305</v>
      </c>
      <c r="IRL15" s="2" t="s">
        <v>20</v>
      </c>
      <c r="IRM15" s="7">
        <v>1091</v>
      </c>
      <c r="IRN15" s="8">
        <v>1540</v>
      </c>
      <c r="IRO15" s="8">
        <v>0</v>
      </c>
      <c r="IRP15" s="7">
        <v>226</v>
      </c>
      <c r="IRQ15" s="7">
        <v>0</v>
      </c>
      <c r="IRR15" s="7">
        <v>428.9</v>
      </c>
      <c r="IRS15" s="9">
        <f t="shared" ref="IRS15" si="399">IRM15+IRN15+IRO15+IRP15+IRQ15+IRR15</f>
        <v>3285.9</v>
      </c>
      <c r="IRT15" s="2" t="s">
        <v>21</v>
      </c>
      <c r="IRU15" s="2" t="s">
        <v>16</v>
      </c>
      <c r="IRV15" s="5" t="s">
        <v>22</v>
      </c>
      <c r="IRW15" s="2">
        <v>3</v>
      </c>
      <c r="IRX15" s="2" t="s">
        <v>17</v>
      </c>
      <c r="IRY15" s="2" t="s">
        <v>19</v>
      </c>
      <c r="IRZ15" s="6">
        <v>41304</v>
      </c>
      <c r="ISA15" s="6">
        <v>41305</v>
      </c>
      <c r="ISB15" s="2" t="s">
        <v>20</v>
      </c>
      <c r="ISC15" s="7">
        <v>1091</v>
      </c>
      <c r="ISD15" s="8">
        <v>1540</v>
      </c>
      <c r="ISE15" s="8">
        <v>0</v>
      </c>
      <c r="ISF15" s="7">
        <v>226</v>
      </c>
      <c r="ISG15" s="7">
        <v>0</v>
      </c>
      <c r="ISH15" s="7">
        <v>428.9</v>
      </c>
      <c r="ISI15" s="9">
        <f t="shared" ref="ISI15" si="400">ISC15+ISD15+ISE15+ISF15+ISG15+ISH15</f>
        <v>3285.9</v>
      </c>
      <c r="ISJ15" s="2" t="s">
        <v>21</v>
      </c>
      <c r="ISK15" s="2" t="s">
        <v>16</v>
      </c>
      <c r="ISL15" s="5" t="s">
        <v>22</v>
      </c>
      <c r="ISM15" s="2">
        <v>3</v>
      </c>
      <c r="ISN15" s="2" t="s">
        <v>17</v>
      </c>
      <c r="ISO15" s="2" t="s">
        <v>19</v>
      </c>
      <c r="ISP15" s="6">
        <v>41304</v>
      </c>
      <c r="ISQ15" s="6">
        <v>41305</v>
      </c>
      <c r="ISR15" s="2" t="s">
        <v>20</v>
      </c>
      <c r="ISS15" s="7">
        <v>1091</v>
      </c>
      <c r="IST15" s="8">
        <v>1540</v>
      </c>
      <c r="ISU15" s="8">
        <v>0</v>
      </c>
      <c r="ISV15" s="7">
        <v>226</v>
      </c>
      <c r="ISW15" s="7">
        <v>0</v>
      </c>
      <c r="ISX15" s="7">
        <v>428.9</v>
      </c>
      <c r="ISY15" s="9">
        <f t="shared" ref="ISY15" si="401">ISS15+IST15+ISU15+ISV15+ISW15+ISX15</f>
        <v>3285.9</v>
      </c>
      <c r="ISZ15" s="2" t="s">
        <v>21</v>
      </c>
      <c r="ITA15" s="2" t="s">
        <v>16</v>
      </c>
      <c r="ITB15" s="5" t="s">
        <v>22</v>
      </c>
      <c r="ITC15" s="2">
        <v>3</v>
      </c>
      <c r="ITD15" s="2" t="s">
        <v>17</v>
      </c>
      <c r="ITE15" s="2" t="s">
        <v>19</v>
      </c>
      <c r="ITF15" s="6">
        <v>41304</v>
      </c>
      <c r="ITG15" s="6">
        <v>41305</v>
      </c>
      <c r="ITH15" s="2" t="s">
        <v>20</v>
      </c>
      <c r="ITI15" s="7">
        <v>1091</v>
      </c>
      <c r="ITJ15" s="8">
        <v>1540</v>
      </c>
      <c r="ITK15" s="8">
        <v>0</v>
      </c>
      <c r="ITL15" s="7">
        <v>226</v>
      </c>
      <c r="ITM15" s="7">
        <v>0</v>
      </c>
      <c r="ITN15" s="7">
        <v>428.9</v>
      </c>
      <c r="ITO15" s="9">
        <f t="shared" ref="ITO15" si="402">ITI15+ITJ15+ITK15+ITL15+ITM15+ITN15</f>
        <v>3285.9</v>
      </c>
      <c r="ITP15" s="2" t="s">
        <v>21</v>
      </c>
      <c r="ITQ15" s="2" t="s">
        <v>16</v>
      </c>
      <c r="ITR15" s="5" t="s">
        <v>22</v>
      </c>
      <c r="ITS15" s="2">
        <v>3</v>
      </c>
      <c r="ITT15" s="2" t="s">
        <v>17</v>
      </c>
      <c r="ITU15" s="2" t="s">
        <v>19</v>
      </c>
      <c r="ITV15" s="6">
        <v>41304</v>
      </c>
      <c r="ITW15" s="6">
        <v>41305</v>
      </c>
      <c r="ITX15" s="2" t="s">
        <v>20</v>
      </c>
      <c r="ITY15" s="7">
        <v>1091</v>
      </c>
      <c r="ITZ15" s="8">
        <v>1540</v>
      </c>
      <c r="IUA15" s="8">
        <v>0</v>
      </c>
      <c r="IUB15" s="7">
        <v>226</v>
      </c>
      <c r="IUC15" s="7">
        <v>0</v>
      </c>
      <c r="IUD15" s="7">
        <v>428.9</v>
      </c>
      <c r="IUE15" s="9">
        <f t="shared" ref="IUE15" si="403">ITY15+ITZ15+IUA15+IUB15+IUC15+IUD15</f>
        <v>3285.9</v>
      </c>
      <c r="IUF15" s="2" t="s">
        <v>21</v>
      </c>
      <c r="IUG15" s="2" t="s">
        <v>16</v>
      </c>
      <c r="IUH15" s="5" t="s">
        <v>22</v>
      </c>
      <c r="IUI15" s="2">
        <v>3</v>
      </c>
      <c r="IUJ15" s="2" t="s">
        <v>17</v>
      </c>
      <c r="IUK15" s="2" t="s">
        <v>19</v>
      </c>
      <c r="IUL15" s="6">
        <v>41304</v>
      </c>
      <c r="IUM15" s="6">
        <v>41305</v>
      </c>
      <c r="IUN15" s="2" t="s">
        <v>20</v>
      </c>
      <c r="IUO15" s="7">
        <v>1091</v>
      </c>
      <c r="IUP15" s="8">
        <v>1540</v>
      </c>
      <c r="IUQ15" s="8">
        <v>0</v>
      </c>
      <c r="IUR15" s="7">
        <v>226</v>
      </c>
      <c r="IUS15" s="7">
        <v>0</v>
      </c>
      <c r="IUT15" s="7">
        <v>428.9</v>
      </c>
      <c r="IUU15" s="9">
        <f t="shared" ref="IUU15" si="404">IUO15+IUP15+IUQ15+IUR15+IUS15+IUT15</f>
        <v>3285.9</v>
      </c>
      <c r="IUV15" s="2" t="s">
        <v>21</v>
      </c>
      <c r="IUW15" s="2" t="s">
        <v>16</v>
      </c>
      <c r="IUX15" s="5" t="s">
        <v>22</v>
      </c>
      <c r="IUY15" s="2">
        <v>3</v>
      </c>
      <c r="IUZ15" s="2" t="s">
        <v>17</v>
      </c>
      <c r="IVA15" s="2" t="s">
        <v>19</v>
      </c>
      <c r="IVB15" s="6">
        <v>41304</v>
      </c>
      <c r="IVC15" s="6">
        <v>41305</v>
      </c>
      <c r="IVD15" s="2" t="s">
        <v>20</v>
      </c>
      <c r="IVE15" s="7">
        <v>1091</v>
      </c>
      <c r="IVF15" s="8">
        <v>1540</v>
      </c>
      <c r="IVG15" s="8">
        <v>0</v>
      </c>
      <c r="IVH15" s="7">
        <v>226</v>
      </c>
      <c r="IVI15" s="7">
        <v>0</v>
      </c>
      <c r="IVJ15" s="7">
        <v>428.9</v>
      </c>
      <c r="IVK15" s="9">
        <f t="shared" ref="IVK15" si="405">IVE15+IVF15+IVG15+IVH15+IVI15+IVJ15</f>
        <v>3285.9</v>
      </c>
      <c r="IVL15" s="2" t="s">
        <v>21</v>
      </c>
      <c r="IVM15" s="2" t="s">
        <v>16</v>
      </c>
      <c r="IVN15" s="5" t="s">
        <v>22</v>
      </c>
      <c r="IVO15" s="2">
        <v>3</v>
      </c>
      <c r="IVP15" s="2" t="s">
        <v>17</v>
      </c>
      <c r="IVQ15" s="2" t="s">
        <v>19</v>
      </c>
      <c r="IVR15" s="6">
        <v>41304</v>
      </c>
      <c r="IVS15" s="6">
        <v>41305</v>
      </c>
      <c r="IVT15" s="2" t="s">
        <v>20</v>
      </c>
      <c r="IVU15" s="7">
        <v>1091</v>
      </c>
      <c r="IVV15" s="8">
        <v>1540</v>
      </c>
      <c r="IVW15" s="8">
        <v>0</v>
      </c>
      <c r="IVX15" s="7">
        <v>226</v>
      </c>
      <c r="IVY15" s="7">
        <v>0</v>
      </c>
      <c r="IVZ15" s="7">
        <v>428.9</v>
      </c>
      <c r="IWA15" s="9">
        <f t="shared" ref="IWA15" si="406">IVU15+IVV15+IVW15+IVX15+IVY15+IVZ15</f>
        <v>3285.9</v>
      </c>
      <c r="IWB15" s="2" t="s">
        <v>21</v>
      </c>
      <c r="IWC15" s="2" t="s">
        <v>16</v>
      </c>
      <c r="IWD15" s="5" t="s">
        <v>22</v>
      </c>
      <c r="IWE15" s="2">
        <v>3</v>
      </c>
      <c r="IWF15" s="2" t="s">
        <v>17</v>
      </c>
      <c r="IWG15" s="2" t="s">
        <v>19</v>
      </c>
      <c r="IWH15" s="6">
        <v>41304</v>
      </c>
      <c r="IWI15" s="6">
        <v>41305</v>
      </c>
      <c r="IWJ15" s="2" t="s">
        <v>20</v>
      </c>
      <c r="IWK15" s="7">
        <v>1091</v>
      </c>
      <c r="IWL15" s="8">
        <v>1540</v>
      </c>
      <c r="IWM15" s="8">
        <v>0</v>
      </c>
      <c r="IWN15" s="7">
        <v>226</v>
      </c>
      <c r="IWO15" s="7">
        <v>0</v>
      </c>
      <c r="IWP15" s="7">
        <v>428.9</v>
      </c>
      <c r="IWQ15" s="9">
        <f t="shared" ref="IWQ15" si="407">IWK15+IWL15+IWM15+IWN15+IWO15+IWP15</f>
        <v>3285.9</v>
      </c>
      <c r="IWR15" s="2" t="s">
        <v>21</v>
      </c>
      <c r="IWS15" s="2" t="s">
        <v>16</v>
      </c>
      <c r="IWT15" s="5" t="s">
        <v>22</v>
      </c>
      <c r="IWU15" s="2">
        <v>3</v>
      </c>
      <c r="IWV15" s="2" t="s">
        <v>17</v>
      </c>
      <c r="IWW15" s="2" t="s">
        <v>19</v>
      </c>
      <c r="IWX15" s="6">
        <v>41304</v>
      </c>
      <c r="IWY15" s="6">
        <v>41305</v>
      </c>
      <c r="IWZ15" s="2" t="s">
        <v>20</v>
      </c>
      <c r="IXA15" s="7">
        <v>1091</v>
      </c>
      <c r="IXB15" s="8">
        <v>1540</v>
      </c>
      <c r="IXC15" s="8">
        <v>0</v>
      </c>
      <c r="IXD15" s="7">
        <v>226</v>
      </c>
      <c r="IXE15" s="7">
        <v>0</v>
      </c>
      <c r="IXF15" s="7">
        <v>428.9</v>
      </c>
      <c r="IXG15" s="9">
        <f t="shared" ref="IXG15" si="408">IXA15+IXB15+IXC15+IXD15+IXE15+IXF15</f>
        <v>3285.9</v>
      </c>
      <c r="IXH15" s="2" t="s">
        <v>21</v>
      </c>
      <c r="IXI15" s="2" t="s">
        <v>16</v>
      </c>
      <c r="IXJ15" s="5" t="s">
        <v>22</v>
      </c>
      <c r="IXK15" s="2">
        <v>3</v>
      </c>
      <c r="IXL15" s="2" t="s">
        <v>17</v>
      </c>
      <c r="IXM15" s="2" t="s">
        <v>19</v>
      </c>
      <c r="IXN15" s="6">
        <v>41304</v>
      </c>
      <c r="IXO15" s="6">
        <v>41305</v>
      </c>
      <c r="IXP15" s="2" t="s">
        <v>20</v>
      </c>
      <c r="IXQ15" s="7">
        <v>1091</v>
      </c>
      <c r="IXR15" s="8">
        <v>1540</v>
      </c>
      <c r="IXS15" s="8">
        <v>0</v>
      </c>
      <c r="IXT15" s="7">
        <v>226</v>
      </c>
      <c r="IXU15" s="7">
        <v>0</v>
      </c>
      <c r="IXV15" s="7">
        <v>428.9</v>
      </c>
      <c r="IXW15" s="9">
        <f t="shared" ref="IXW15" si="409">IXQ15+IXR15+IXS15+IXT15+IXU15+IXV15</f>
        <v>3285.9</v>
      </c>
      <c r="IXX15" s="2" t="s">
        <v>21</v>
      </c>
      <c r="IXY15" s="2" t="s">
        <v>16</v>
      </c>
      <c r="IXZ15" s="5" t="s">
        <v>22</v>
      </c>
      <c r="IYA15" s="2">
        <v>3</v>
      </c>
      <c r="IYB15" s="2" t="s">
        <v>17</v>
      </c>
      <c r="IYC15" s="2" t="s">
        <v>19</v>
      </c>
      <c r="IYD15" s="6">
        <v>41304</v>
      </c>
      <c r="IYE15" s="6">
        <v>41305</v>
      </c>
      <c r="IYF15" s="2" t="s">
        <v>20</v>
      </c>
      <c r="IYG15" s="7">
        <v>1091</v>
      </c>
      <c r="IYH15" s="8">
        <v>1540</v>
      </c>
      <c r="IYI15" s="8">
        <v>0</v>
      </c>
      <c r="IYJ15" s="7">
        <v>226</v>
      </c>
      <c r="IYK15" s="7">
        <v>0</v>
      </c>
      <c r="IYL15" s="7">
        <v>428.9</v>
      </c>
      <c r="IYM15" s="9">
        <f t="shared" ref="IYM15" si="410">IYG15+IYH15+IYI15+IYJ15+IYK15+IYL15</f>
        <v>3285.9</v>
      </c>
      <c r="IYN15" s="2" t="s">
        <v>21</v>
      </c>
      <c r="IYO15" s="2" t="s">
        <v>16</v>
      </c>
      <c r="IYP15" s="5" t="s">
        <v>22</v>
      </c>
      <c r="IYQ15" s="2">
        <v>3</v>
      </c>
      <c r="IYR15" s="2" t="s">
        <v>17</v>
      </c>
      <c r="IYS15" s="2" t="s">
        <v>19</v>
      </c>
      <c r="IYT15" s="6">
        <v>41304</v>
      </c>
      <c r="IYU15" s="6">
        <v>41305</v>
      </c>
      <c r="IYV15" s="2" t="s">
        <v>20</v>
      </c>
      <c r="IYW15" s="7">
        <v>1091</v>
      </c>
      <c r="IYX15" s="8">
        <v>1540</v>
      </c>
      <c r="IYY15" s="8">
        <v>0</v>
      </c>
      <c r="IYZ15" s="7">
        <v>226</v>
      </c>
      <c r="IZA15" s="7">
        <v>0</v>
      </c>
      <c r="IZB15" s="7">
        <v>428.9</v>
      </c>
      <c r="IZC15" s="9">
        <f t="shared" ref="IZC15" si="411">IYW15+IYX15+IYY15+IYZ15+IZA15+IZB15</f>
        <v>3285.9</v>
      </c>
      <c r="IZD15" s="2" t="s">
        <v>21</v>
      </c>
      <c r="IZE15" s="2" t="s">
        <v>16</v>
      </c>
      <c r="IZF15" s="5" t="s">
        <v>22</v>
      </c>
      <c r="IZG15" s="2">
        <v>3</v>
      </c>
      <c r="IZH15" s="2" t="s">
        <v>17</v>
      </c>
      <c r="IZI15" s="2" t="s">
        <v>19</v>
      </c>
      <c r="IZJ15" s="6">
        <v>41304</v>
      </c>
      <c r="IZK15" s="6">
        <v>41305</v>
      </c>
      <c r="IZL15" s="2" t="s">
        <v>20</v>
      </c>
      <c r="IZM15" s="7">
        <v>1091</v>
      </c>
      <c r="IZN15" s="8">
        <v>1540</v>
      </c>
      <c r="IZO15" s="8">
        <v>0</v>
      </c>
      <c r="IZP15" s="7">
        <v>226</v>
      </c>
      <c r="IZQ15" s="7">
        <v>0</v>
      </c>
      <c r="IZR15" s="7">
        <v>428.9</v>
      </c>
      <c r="IZS15" s="9">
        <f t="shared" ref="IZS15" si="412">IZM15+IZN15+IZO15+IZP15+IZQ15+IZR15</f>
        <v>3285.9</v>
      </c>
      <c r="IZT15" s="2" t="s">
        <v>21</v>
      </c>
      <c r="IZU15" s="2" t="s">
        <v>16</v>
      </c>
      <c r="IZV15" s="5" t="s">
        <v>22</v>
      </c>
      <c r="IZW15" s="2">
        <v>3</v>
      </c>
      <c r="IZX15" s="2" t="s">
        <v>17</v>
      </c>
      <c r="IZY15" s="2" t="s">
        <v>19</v>
      </c>
      <c r="IZZ15" s="6">
        <v>41304</v>
      </c>
      <c r="JAA15" s="6">
        <v>41305</v>
      </c>
      <c r="JAB15" s="2" t="s">
        <v>20</v>
      </c>
      <c r="JAC15" s="7">
        <v>1091</v>
      </c>
      <c r="JAD15" s="8">
        <v>1540</v>
      </c>
      <c r="JAE15" s="8">
        <v>0</v>
      </c>
      <c r="JAF15" s="7">
        <v>226</v>
      </c>
      <c r="JAG15" s="7">
        <v>0</v>
      </c>
      <c r="JAH15" s="7">
        <v>428.9</v>
      </c>
      <c r="JAI15" s="9">
        <f t="shared" ref="JAI15" si="413">JAC15+JAD15+JAE15+JAF15+JAG15+JAH15</f>
        <v>3285.9</v>
      </c>
      <c r="JAJ15" s="2" t="s">
        <v>21</v>
      </c>
      <c r="JAK15" s="2" t="s">
        <v>16</v>
      </c>
      <c r="JAL15" s="5" t="s">
        <v>22</v>
      </c>
      <c r="JAM15" s="2">
        <v>3</v>
      </c>
      <c r="JAN15" s="2" t="s">
        <v>17</v>
      </c>
      <c r="JAO15" s="2" t="s">
        <v>19</v>
      </c>
      <c r="JAP15" s="6">
        <v>41304</v>
      </c>
      <c r="JAQ15" s="6">
        <v>41305</v>
      </c>
      <c r="JAR15" s="2" t="s">
        <v>20</v>
      </c>
      <c r="JAS15" s="7">
        <v>1091</v>
      </c>
      <c r="JAT15" s="8">
        <v>1540</v>
      </c>
      <c r="JAU15" s="8">
        <v>0</v>
      </c>
      <c r="JAV15" s="7">
        <v>226</v>
      </c>
      <c r="JAW15" s="7">
        <v>0</v>
      </c>
      <c r="JAX15" s="7">
        <v>428.9</v>
      </c>
      <c r="JAY15" s="9">
        <f t="shared" ref="JAY15" si="414">JAS15+JAT15+JAU15+JAV15+JAW15+JAX15</f>
        <v>3285.9</v>
      </c>
      <c r="JAZ15" s="2" t="s">
        <v>21</v>
      </c>
      <c r="JBA15" s="2" t="s">
        <v>16</v>
      </c>
      <c r="JBB15" s="5" t="s">
        <v>22</v>
      </c>
      <c r="JBC15" s="2">
        <v>3</v>
      </c>
      <c r="JBD15" s="2" t="s">
        <v>17</v>
      </c>
      <c r="JBE15" s="2" t="s">
        <v>19</v>
      </c>
      <c r="JBF15" s="6">
        <v>41304</v>
      </c>
      <c r="JBG15" s="6">
        <v>41305</v>
      </c>
      <c r="JBH15" s="2" t="s">
        <v>20</v>
      </c>
      <c r="JBI15" s="7">
        <v>1091</v>
      </c>
      <c r="JBJ15" s="8">
        <v>1540</v>
      </c>
      <c r="JBK15" s="8">
        <v>0</v>
      </c>
      <c r="JBL15" s="7">
        <v>226</v>
      </c>
      <c r="JBM15" s="7">
        <v>0</v>
      </c>
      <c r="JBN15" s="7">
        <v>428.9</v>
      </c>
      <c r="JBO15" s="9">
        <f t="shared" ref="JBO15" si="415">JBI15+JBJ15+JBK15+JBL15+JBM15+JBN15</f>
        <v>3285.9</v>
      </c>
      <c r="JBP15" s="2" t="s">
        <v>21</v>
      </c>
      <c r="JBQ15" s="2" t="s">
        <v>16</v>
      </c>
      <c r="JBR15" s="5" t="s">
        <v>22</v>
      </c>
      <c r="JBS15" s="2">
        <v>3</v>
      </c>
      <c r="JBT15" s="2" t="s">
        <v>17</v>
      </c>
      <c r="JBU15" s="2" t="s">
        <v>19</v>
      </c>
      <c r="JBV15" s="6">
        <v>41304</v>
      </c>
      <c r="JBW15" s="6">
        <v>41305</v>
      </c>
      <c r="JBX15" s="2" t="s">
        <v>20</v>
      </c>
      <c r="JBY15" s="7">
        <v>1091</v>
      </c>
      <c r="JBZ15" s="8">
        <v>1540</v>
      </c>
      <c r="JCA15" s="8">
        <v>0</v>
      </c>
      <c r="JCB15" s="7">
        <v>226</v>
      </c>
      <c r="JCC15" s="7">
        <v>0</v>
      </c>
      <c r="JCD15" s="7">
        <v>428.9</v>
      </c>
      <c r="JCE15" s="9">
        <f t="shared" ref="JCE15" si="416">JBY15+JBZ15+JCA15+JCB15+JCC15+JCD15</f>
        <v>3285.9</v>
      </c>
      <c r="JCF15" s="2" t="s">
        <v>21</v>
      </c>
      <c r="JCG15" s="2" t="s">
        <v>16</v>
      </c>
      <c r="JCH15" s="5" t="s">
        <v>22</v>
      </c>
      <c r="JCI15" s="2">
        <v>3</v>
      </c>
      <c r="JCJ15" s="2" t="s">
        <v>17</v>
      </c>
      <c r="JCK15" s="2" t="s">
        <v>19</v>
      </c>
      <c r="JCL15" s="6">
        <v>41304</v>
      </c>
      <c r="JCM15" s="6">
        <v>41305</v>
      </c>
      <c r="JCN15" s="2" t="s">
        <v>20</v>
      </c>
      <c r="JCO15" s="7">
        <v>1091</v>
      </c>
      <c r="JCP15" s="8">
        <v>1540</v>
      </c>
      <c r="JCQ15" s="8">
        <v>0</v>
      </c>
      <c r="JCR15" s="7">
        <v>226</v>
      </c>
      <c r="JCS15" s="7">
        <v>0</v>
      </c>
      <c r="JCT15" s="7">
        <v>428.9</v>
      </c>
      <c r="JCU15" s="9">
        <f t="shared" ref="JCU15" si="417">JCO15+JCP15+JCQ15+JCR15+JCS15+JCT15</f>
        <v>3285.9</v>
      </c>
      <c r="JCV15" s="2" t="s">
        <v>21</v>
      </c>
      <c r="JCW15" s="2" t="s">
        <v>16</v>
      </c>
      <c r="JCX15" s="5" t="s">
        <v>22</v>
      </c>
      <c r="JCY15" s="2">
        <v>3</v>
      </c>
      <c r="JCZ15" s="2" t="s">
        <v>17</v>
      </c>
      <c r="JDA15" s="2" t="s">
        <v>19</v>
      </c>
      <c r="JDB15" s="6">
        <v>41304</v>
      </c>
      <c r="JDC15" s="6">
        <v>41305</v>
      </c>
      <c r="JDD15" s="2" t="s">
        <v>20</v>
      </c>
      <c r="JDE15" s="7">
        <v>1091</v>
      </c>
      <c r="JDF15" s="8">
        <v>1540</v>
      </c>
      <c r="JDG15" s="8">
        <v>0</v>
      </c>
      <c r="JDH15" s="7">
        <v>226</v>
      </c>
      <c r="JDI15" s="7">
        <v>0</v>
      </c>
      <c r="JDJ15" s="7">
        <v>428.9</v>
      </c>
      <c r="JDK15" s="9">
        <f t="shared" ref="JDK15" si="418">JDE15+JDF15+JDG15+JDH15+JDI15+JDJ15</f>
        <v>3285.9</v>
      </c>
      <c r="JDL15" s="2" t="s">
        <v>21</v>
      </c>
      <c r="JDM15" s="2" t="s">
        <v>16</v>
      </c>
      <c r="JDN15" s="5" t="s">
        <v>22</v>
      </c>
      <c r="JDO15" s="2">
        <v>3</v>
      </c>
      <c r="JDP15" s="2" t="s">
        <v>17</v>
      </c>
      <c r="JDQ15" s="2" t="s">
        <v>19</v>
      </c>
      <c r="JDR15" s="6">
        <v>41304</v>
      </c>
      <c r="JDS15" s="6">
        <v>41305</v>
      </c>
      <c r="JDT15" s="2" t="s">
        <v>20</v>
      </c>
      <c r="JDU15" s="7">
        <v>1091</v>
      </c>
      <c r="JDV15" s="8">
        <v>1540</v>
      </c>
      <c r="JDW15" s="8">
        <v>0</v>
      </c>
      <c r="JDX15" s="7">
        <v>226</v>
      </c>
      <c r="JDY15" s="7">
        <v>0</v>
      </c>
      <c r="JDZ15" s="7">
        <v>428.9</v>
      </c>
      <c r="JEA15" s="9">
        <f t="shared" ref="JEA15" si="419">JDU15+JDV15+JDW15+JDX15+JDY15+JDZ15</f>
        <v>3285.9</v>
      </c>
      <c r="JEB15" s="2" t="s">
        <v>21</v>
      </c>
      <c r="JEC15" s="2" t="s">
        <v>16</v>
      </c>
      <c r="JED15" s="5" t="s">
        <v>22</v>
      </c>
      <c r="JEE15" s="2">
        <v>3</v>
      </c>
      <c r="JEF15" s="2" t="s">
        <v>17</v>
      </c>
      <c r="JEG15" s="2" t="s">
        <v>19</v>
      </c>
      <c r="JEH15" s="6">
        <v>41304</v>
      </c>
      <c r="JEI15" s="6">
        <v>41305</v>
      </c>
      <c r="JEJ15" s="2" t="s">
        <v>20</v>
      </c>
      <c r="JEK15" s="7">
        <v>1091</v>
      </c>
      <c r="JEL15" s="8">
        <v>1540</v>
      </c>
      <c r="JEM15" s="8">
        <v>0</v>
      </c>
      <c r="JEN15" s="7">
        <v>226</v>
      </c>
      <c r="JEO15" s="7">
        <v>0</v>
      </c>
      <c r="JEP15" s="7">
        <v>428.9</v>
      </c>
      <c r="JEQ15" s="9">
        <f t="shared" ref="JEQ15" si="420">JEK15+JEL15+JEM15+JEN15+JEO15+JEP15</f>
        <v>3285.9</v>
      </c>
      <c r="JER15" s="2" t="s">
        <v>21</v>
      </c>
      <c r="JES15" s="2" t="s">
        <v>16</v>
      </c>
      <c r="JET15" s="5" t="s">
        <v>22</v>
      </c>
      <c r="JEU15" s="2">
        <v>3</v>
      </c>
      <c r="JEV15" s="2" t="s">
        <v>17</v>
      </c>
      <c r="JEW15" s="2" t="s">
        <v>19</v>
      </c>
      <c r="JEX15" s="6">
        <v>41304</v>
      </c>
      <c r="JEY15" s="6">
        <v>41305</v>
      </c>
      <c r="JEZ15" s="2" t="s">
        <v>20</v>
      </c>
      <c r="JFA15" s="7">
        <v>1091</v>
      </c>
      <c r="JFB15" s="8">
        <v>1540</v>
      </c>
      <c r="JFC15" s="8">
        <v>0</v>
      </c>
      <c r="JFD15" s="7">
        <v>226</v>
      </c>
      <c r="JFE15" s="7">
        <v>0</v>
      </c>
      <c r="JFF15" s="7">
        <v>428.9</v>
      </c>
      <c r="JFG15" s="9">
        <f t="shared" ref="JFG15" si="421">JFA15+JFB15+JFC15+JFD15+JFE15+JFF15</f>
        <v>3285.9</v>
      </c>
      <c r="JFH15" s="2" t="s">
        <v>21</v>
      </c>
      <c r="JFI15" s="2" t="s">
        <v>16</v>
      </c>
      <c r="JFJ15" s="5" t="s">
        <v>22</v>
      </c>
      <c r="JFK15" s="2">
        <v>3</v>
      </c>
      <c r="JFL15" s="2" t="s">
        <v>17</v>
      </c>
      <c r="JFM15" s="2" t="s">
        <v>19</v>
      </c>
      <c r="JFN15" s="6">
        <v>41304</v>
      </c>
      <c r="JFO15" s="6">
        <v>41305</v>
      </c>
      <c r="JFP15" s="2" t="s">
        <v>20</v>
      </c>
      <c r="JFQ15" s="7">
        <v>1091</v>
      </c>
      <c r="JFR15" s="8">
        <v>1540</v>
      </c>
      <c r="JFS15" s="8">
        <v>0</v>
      </c>
      <c r="JFT15" s="7">
        <v>226</v>
      </c>
      <c r="JFU15" s="7">
        <v>0</v>
      </c>
      <c r="JFV15" s="7">
        <v>428.9</v>
      </c>
      <c r="JFW15" s="9">
        <f t="shared" ref="JFW15" si="422">JFQ15+JFR15+JFS15+JFT15+JFU15+JFV15</f>
        <v>3285.9</v>
      </c>
      <c r="JFX15" s="2" t="s">
        <v>21</v>
      </c>
      <c r="JFY15" s="2" t="s">
        <v>16</v>
      </c>
      <c r="JFZ15" s="5" t="s">
        <v>22</v>
      </c>
      <c r="JGA15" s="2">
        <v>3</v>
      </c>
      <c r="JGB15" s="2" t="s">
        <v>17</v>
      </c>
      <c r="JGC15" s="2" t="s">
        <v>19</v>
      </c>
      <c r="JGD15" s="6">
        <v>41304</v>
      </c>
      <c r="JGE15" s="6">
        <v>41305</v>
      </c>
      <c r="JGF15" s="2" t="s">
        <v>20</v>
      </c>
      <c r="JGG15" s="7">
        <v>1091</v>
      </c>
      <c r="JGH15" s="8">
        <v>1540</v>
      </c>
      <c r="JGI15" s="8">
        <v>0</v>
      </c>
      <c r="JGJ15" s="7">
        <v>226</v>
      </c>
      <c r="JGK15" s="7">
        <v>0</v>
      </c>
      <c r="JGL15" s="7">
        <v>428.9</v>
      </c>
      <c r="JGM15" s="9">
        <f t="shared" ref="JGM15" si="423">JGG15+JGH15+JGI15+JGJ15+JGK15+JGL15</f>
        <v>3285.9</v>
      </c>
      <c r="JGN15" s="2" t="s">
        <v>21</v>
      </c>
      <c r="JGO15" s="2" t="s">
        <v>16</v>
      </c>
      <c r="JGP15" s="5" t="s">
        <v>22</v>
      </c>
      <c r="JGQ15" s="2">
        <v>3</v>
      </c>
      <c r="JGR15" s="2" t="s">
        <v>17</v>
      </c>
      <c r="JGS15" s="2" t="s">
        <v>19</v>
      </c>
      <c r="JGT15" s="6">
        <v>41304</v>
      </c>
      <c r="JGU15" s="6">
        <v>41305</v>
      </c>
      <c r="JGV15" s="2" t="s">
        <v>20</v>
      </c>
      <c r="JGW15" s="7">
        <v>1091</v>
      </c>
      <c r="JGX15" s="8">
        <v>1540</v>
      </c>
      <c r="JGY15" s="8">
        <v>0</v>
      </c>
      <c r="JGZ15" s="7">
        <v>226</v>
      </c>
      <c r="JHA15" s="7">
        <v>0</v>
      </c>
      <c r="JHB15" s="7">
        <v>428.9</v>
      </c>
      <c r="JHC15" s="9">
        <f t="shared" ref="JHC15" si="424">JGW15+JGX15+JGY15+JGZ15+JHA15+JHB15</f>
        <v>3285.9</v>
      </c>
      <c r="JHD15" s="2" t="s">
        <v>21</v>
      </c>
      <c r="JHE15" s="2" t="s">
        <v>16</v>
      </c>
      <c r="JHF15" s="5" t="s">
        <v>22</v>
      </c>
      <c r="JHG15" s="2">
        <v>3</v>
      </c>
      <c r="JHH15" s="2" t="s">
        <v>17</v>
      </c>
      <c r="JHI15" s="2" t="s">
        <v>19</v>
      </c>
      <c r="JHJ15" s="6">
        <v>41304</v>
      </c>
      <c r="JHK15" s="6">
        <v>41305</v>
      </c>
      <c r="JHL15" s="2" t="s">
        <v>20</v>
      </c>
      <c r="JHM15" s="7">
        <v>1091</v>
      </c>
      <c r="JHN15" s="8">
        <v>1540</v>
      </c>
      <c r="JHO15" s="8">
        <v>0</v>
      </c>
      <c r="JHP15" s="7">
        <v>226</v>
      </c>
      <c r="JHQ15" s="7">
        <v>0</v>
      </c>
      <c r="JHR15" s="7">
        <v>428.9</v>
      </c>
      <c r="JHS15" s="9">
        <f t="shared" ref="JHS15" si="425">JHM15+JHN15+JHO15+JHP15+JHQ15+JHR15</f>
        <v>3285.9</v>
      </c>
      <c r="JHT15" s="2" t="s">
        <v>21</v>
      </c>
      <c r="JHU15" s="2" t="s">
        <v>16</v>
      </c>
      <c r="JHV15" s="5" t="s">
        <v>22</v>
      </c>
      <c r="JHW15" s="2">
        <v>3</v>
      </c>
      <c r="JHX15" s="2" t="s">
        <v>17</v>
      </c>
      <c r="JHY15" s="2" t="s">
        <v>19</v>
      </c>
      <c r="JHZ15" s="6">
        <v>41304</v>
      </c>
      <c r="JIA15" s="6">
        <v>41305</v>
      </c>
      <c r="JIB15" s="2" t="s">
        <v>20</v>
      </c>
      <c r="JIC15" s="7">
        <v>1091</v>
      </c>
      <c r="JID15" s="8">
        <v>1540</v>
      </c>
      <c r="JIE15" s="8">
        <v>0</v>
      </c>
      <c r="JIF15" s="7">
        <v>226</v>
      </c>
      <c r="JIG15" s="7">
        <v>0</v>
      </c>
      <c r="JIH15" s="7">
        <v>428.9</v>
      </c>
      <c r="JII15" s="9">
        <f t="shared" ref="JII15" si="426">JIC15+JID15+JIE15+JIF15+JIG15+JIH15</f>
        <v>3285.9</v>
      </c>
      <c r="JIJ15" s="2" t="s">
        <v>21</v>
      </c>
      <c r="JIK15" s="2" t="s">
        <v>16</v>
      </c>
      <c r="JIL15" s="5" t="s">
        <v>22</v>
      </c>
      <c r="JIM15" s="2">
        <v>3</v>
      </c>
      <c r="JIN15" s="2" t="s">
        <v>17</v>
      </c>
      <c r="JIO15" s="2" t="s">
        <v>19</v>
      </c>
      <c r="JIP15" s="6">
        <v>41304</v>
      </c>
      <c r="JIQ15" s="6">
        <v>41305</v>
      </c>
      <c r="JIR15" s="2" t="s">
        <v>20</v>
      </c>
      <c r="JIS15" s="7">
        <v>1091</v>
      </c>
      <c r="JIT15" s="8">
        <v>1540</v>
      </c>
      <c r="JIU15" s="8">
        <v>0</v>
      </c>
      <c r="JIV15" s="7">
        <v>226</v>
      </c>
      <c r="JIW15" s="7">
        <v>0</v>
      </c>
      <c r="JIX15" s="7">
        <v>428.9</v>
      </c>
      <c r="JIY15" s="9">
        <f t="shared" ref="JIY15" si="427">JIS15+JIT15+JIU15+JIV15+JIW15+JIX15</f>
        <v>3285.9</v>
      </c>
      <c r="JIZ15" s="2" t="s">
        <v>21</v>
      </c>
      <c r="JJA15" s="2" t="s">
        <v>16</v>
      </c>
      <c r="JJB15" s="5" t="s">
        <v>22</v>
      </c>
      <c r="JJC15" s="2">
        <v>3</v>
      </c>
      <c r="JJD15" s="2" t="s">
        <v>17</v>
      </c>
      <c r="JJE15" s="2" t="s">
        <v>19</v>
      </c>
      <c r="JJF15" s="6">
        <v>41304</v>
      </c>
      <c r="JJG15" s="6">
        <v>41305</v>
      </c>
      <c r="JJH15" s="2" t="s">
        <v>20</v>
      </c>
      <c r="JJI15" s="7">
        <v>1091</v>
      </c>
      <c r="JJJ15" s="8">
        <v>1540</v>
      </c>
      <c r="JJK15" s="8">
        <v>0</v>
      </c>
      <c r="JJL15" s="7">
        <v>226</v>
      </c>
      <c r="JJM15" s="7">
        <v>0</v>
      </c>
      <c r="JJN15" s="7">
        <v>428.9</v>
      </c>
      <c r="JJO15" s="9">
        <f t="shared" ref="JJO15" si="428">JJI15+JJJ15+JJK15+JJL15+JJM15+JJN15</f>
        <v>3285.9</v>
      </c>
      <c r="JJP15" s="2" t="s">
        <v>21</v>
      </c>
      <c r="JJQ15" s="2" t="s">
        <v>16</v>
      </c>
      <c r="JJR15" s="5" t="s">
        <v>22</v>
      </c>
      <c r="JJS15" s="2">
        <v>3</v>
      </c>
      <c r="JJT15" s="2" t="s">
        <v>17</v>
      </c>
      <c r="JJU15" s="2" t="s">
        <v>19</v>
      </c>
      <c r="JJV15" s="6">
        <v>41304</v>
      </c>
      <c r="JJW15" s="6">
        <v>41305</v>
      </c>
      <c r="JJX15" s="2" t="s">
        <v>20</v>
      </c>
      <c r="JJY15" s="7">
        <v>1091</v>
      </c>
      <c r="JJZ15" s="8">
        <v>1540</v>
      </c>
      <c r="JKA15" s="8">
        <v>0</v>
      </c>
      <c r="JKB15" s="7">
        <v>226</v>
      </c>
      <c r="JKC15" s="7">
        <v>0</v>
      </c>
      <c r="JKD15" s="7">
        <v>428.9</v>
      </c>
      <c r="JKE15" s="9">
        <f t="shared" ref="JKE15" si="429">JJY15+JJZ15+JKA15+JKB15+JKC15+JKD15</f>
        <v>3285.9</v>
      </c>
      <c r="JKF15" s="2" t="s">
        <v>21</v>
      </c>
      <c r="JKG15" s="2" t="s">
        <v>16</v>
      </c>
      <c r="JKH15" s="5" t="s">
        <v>22</v>
      </c>
      <c r="JKI15" s="2">
        <v>3</v>
      </c>
      <c r="JKJ15" s="2" t="s">
        <v>17</v>
      </c>
      <c r="JKK15" s="2" t="s">
        <v>19</v>
      </c>
      <c r="JKL15" s="6">
        <v>41304</v>
      </c>
      <c r="JKM15" s="6">
        <v>41305</v>
      </c>
      <c r="JKN15" s="2" t="s">
        <v>20</v>
      </c>
      <c r="JKO15" s="7">
        <v>1091</v>
      </c>
      <c r="JKP15" s="8">
        <v>1540</v>
      </c>
      <c r="JKQ15" s="8">
        <v>0</v>
      </c>
      <c r="JKR15" s="7">
        <v>226</v>
      </c>
      <c r="JKS15" s="7">
        <v>0</v>
      </c>
      <c r="JKT15" s="7">
        <v>428.9</v>
      </c>
      <c r="JKU15" s="9">
        <f t="shared" ref="JKU15" si="430">JKO15+JKP15+JKQ15+JKR15+JKS15+JKT15</f>
        <v>3285.9</v>
      </c>
      <c r="JKV15" s="2" t="s">
        <v>21</v>
      </c>
      <c r="JKW15" s="2" t="s">
        <v>16</v>
      </c>
      <c r="JKX15" s="5" t="s">
        <v>22</v>
      </c>
      <c r="JKY15" s="2">
        <v>3</v>
      </c>
      <c r="JKZ15" s="2" t="s">
        <v>17</v>
      </c>
      <c r="JLA15" s="2" t="s">
        <v>19</v>
      </c>
      <c r="JLB15" s="6">
        <v>41304</v>
      </c>
      <c r="JLC15" s="6">
        <v>41305</v>
      </c>
      <c r="JLD15" s="2" t="s">
        <v>20</v>
      </c>
      <c r="JLE15" s="7">
        <v>1091</v>
      </c>
      <c r="JLF15" s="8">
        <v>1540</v>
      </c>
      <c r="JLG15" s="8">
        <v>0</v>
      </c>
      <c r="JLH15" s="7">
        <v>226</v>
      </c>
      <c r="JLI15" s="7">
        <v>0</v>
      </c>
      <c r="JLJ15" s="7">
        <v>428.9</v>
      </c>
      <c r="JLK15" s="9">
        <f t="shared" ref="JLK15" si="431">JLE15+JLF15+JLG15+JLH15+JLI15+JLJ15</f>
        <v>3285.9</v>
      </c>
      <c r="JLL15" s="2" t="s">
        <v>21</v>
      </c>
      <c r="JLM15" s="2" t="s">
        <v>16</v>
      </c>
      <c r="JLN15" s="5" t="s">
        <v>22</v>
      </c>
      <c r="JLO15" s="2">
        <v>3</v>
      </c>
      <c r="JLP15" s="2" t="s">
        <v>17</v>
      </c>
      <c r="JLQ15" s="2" t="s">
        <v>19</v>
      </c>
      <c r="JLR15" s="6">
        <v>41304</v>
      </c>
      <c r="JLS15" s="6">
        <v>41305</v>
      </c>
      <c r="JLT15" s="2" t="s">
        <v>20</v>
      </c>
      <c r="JLU15" s="7">
        <v>1091</v>
      </c>
      <c r="JLV15" s="8">
        <v>1540</v>
      </c>
      <c r="JLW15" s="8">
        <v>0</v>
      </c>
      <c r="JLX15" s="7">
        <v>226</v>
      </c>
      <c r="JLY15" s="7">
        <v>0</v>
      </c>
      <c r="JLZ15" s="7">
        <v>428.9</v>
      </c>
      <c r="JMA15" s="9">
        <f t="shared" ref="JMA15" si="432">JLU15+JLV15+JLW15+JLX15+JLY15+JLZ15</f>
        <v>3285.9</v>
      </c>
      <c r="JMB15" s="2" t="s">
        <v>21</v>
      </c>
      <c r="JMC15" s="2" t="s">
        <v>16</v>
      </c>
      <c r="JMD15" s="5" t="s">
        <v>22</v>
      </c>
      <c r="JME15" s="2">
        <v>3</v>
      </c>
      <c r="JMF15" s="2" t="s">
        <v>17</v>
      </c>
      <c r="JMG15" s="2" t="s">
        <v>19</v>
      </c>
      <c r="JMH15" s="6">
        <v>41304</v>
      </c>
      <c r="JMI15" s="6">
        <v>41305</v>
      </c>
      <c r="JMJ15" s="2" t="s">
        <v>20</v>
      </c>
      <c r="JMK15" s="7">
        <v>1091</v>
      </c>
      <c r="JML15" s="8">
        <v>1540</v>
      </c>
      <c r="JMM15" s="8">
        <v>0</v>
      </c>
      <c r="JMN15" s="7">
        <v>226</v>
      </c>
      <c r="JMO15" s="7">
        <v>0</v>
      </c>
      <c r="JMP15" s="7">
        <v>428.9</v>
      </c>
      <c r="JMQ15" s="9">
        <f t="shared" ref="JMQ15" si="433">JMK15+JML15+JMM15+JMN15+JMO15+JMP15</f>
        <v>3285.9</v>
      </c>
      <c r="JMR15" s="2" t="s">
        <v>21</v>
      </c>
      <c r="JMS15" s="2" t="s">
        <v>16</v>
      </c>
      <c r="JMT15" s="5" t="s">
        <v>22</v>
      </c>
      <c r="JMU15" s="2">
        <v>3</v>
      </c>
      <c r="JMV15" s="2" t="s">
        <v>17</v>
      </c>
      <c r="JMW15" s="2" t="s">
        <v>19</v>
      </c>
      <c r="JMX15" s="6">
        <v>41304</v>
      </c>
      <c r="JMY15" s="6">
        <v>41305</v>
      </c>
      <c r="JMZ15" s="2" t="s">
        <v>20</v>
      </c>
      <c r="JNA15" s="7">
        <v>1091</v>
      </c>
      <c r="JNB15" s="8">
        <v>1540</v>
      </c>
      <c r="JNC15" s="8">
        <v>0</v>
      </c>
      <c r="JND15" s="7">
        <v>226</v>
      </c>
      <c r="JNE15" s="7">
        <v>0</v>
      </c>
      <c r="JNF15" s="7">
        <v>428.9</v>
      </c>
      <c r="JNG15" s="9">
        <f t="shared" ref="JNG15" si="434">JNA15+JNB15+JNC15+JND15+JNE15+JNF15</f>
        <v>3285.9</v>
      </c>
      <c r="JNH15" s="2" t="s">
        <v>21</v>
      </c>
      <c r="JNI15" s="2" t="s">
        <v>16</v>
      </c>
      <c r="JNJ15" s="5" t="s">
        <v>22</v>
      </c>
      <c r="JNK15" s="2">
        <v>3</v>
      </c>
      <c r="JNL15" s="2" t="s">
        <v>17</v>
      </c>
      <c r="JNM15" s="2" t="s">
        <v>19</v>
      </c>
      <c r="JNN15" s="6">
        <v>41304</v>
      </c>
      <c r="JNO15" s="6">
        <v>41305</v>
      </c>
      <c r="JNP15" s="2" t="s">
        <v>20</v>
      </c>
      <c r="JNQ15" s="7">
        <v>1091</v>
      </c>
      <c r="JNR15" s="8">
        <v>1540</v>
      </c>
      <c r="JNS15" s="8">
        <v>0</v>
      </c>
      <c r="JNT15" s="7">
        <v>226</v>
      </c>
      <c r="JNU15" s="7">
        <v>0</v>
      </c>
      <c r="JNV15" s="7">
        <v>428.9</v>
      </c>
      <c r="JNW15" s="9">
        <f t="shared" ref="JNW15" si="435">JNQ15+JNR15+JNS15+JNT15+JNU15+JNV15</f>
        <v>3285.9</v>
      </c>
      <c r="JNX15" s="2" t="s">
        <v>21</v>
      </c>
      <c r="JNY15" s="2" t="s">
        <v>16</v>
      </c>
      <c r="JNZ15" s="5" t="s">
        <v>22</v>
      </c>
      <c r="JOA15" s="2">
        <v>3</v>
      </c>
      <c r="JOB15" s="2" t="s">
        <v>17</v>
      </c>
      <c r="JOC15" s="2" t="s">
        <v>19</v>
      </c>
      <c r="JOD15" s="6">
        <v>41304</v>
      </c>
      <c r="JOE15" s="6">
        <v>41305</v>
      </c>
      <c r="JOF15" s="2" t="s">
        <v>20</v>
      </c>
      <c r="JOG15" s="7">
        <v>1091</v>
      </c>
      <c r="JOH15" s="8">
        <v>1540</v>
      </c>
      <c r="JOI15" s="8">
        <v>0</v>
      </c>
      <c r="JOJ15" s="7">
        <v>226</v>
      </c>
      <c r="JOK15" s="7">
        <v>0</v>
      </c>
      <c r="JOL15" s="7">
        <v>428.9</v>
      </c>
      <c r="JOM15" s="9">
        <f t="shared" ref="JOM15" si="436">JOG15+JOH15+JOI15+JOJ15+JOK15+JOL15</f>
        <v>3285.9</v>
      </c>
      <c r="JON15" s="2" t="s">
        <v>21</v>
      </c>
      <c r="JOO15" s="2" t="s">
        <v>16</v>
      </c>
      <c r="JOP15" s="5" t="s">
        <v>22</v>
      </c>
      <c r="JOQ15" s="2">
        <v>3</v>
      </c>
      <c r="JOR15" s="2" t="s">
        <v>17</v>
      </c>
      <c r="JOS15" s="2" t="s">
        <v>19</v>
      </c>
      <c r="JOT15" s="6">
        <v>41304</v>
      </c>
      <c r="JOU15" s="6">
        <v>41305</v>
      </c>
      <c r="JOV15" s="2" t="s">
        <v>20</v>
      </c>
      <c r="JOW15" s="7">
        <v>1091</v>
      </c>
      <c r="JOX15" s="8">
        <v>1540</v>
      </c>
      <c r="JOY15" s="8">
        <v>0</v>
      </c>
      <c r="JOZ15" s="7">
        <v>226</v>
      </c>
      <c r="JPA15" s="7">
        <v>0</v>
      </c>
      <c r="JPB15" s="7">
        <v>428.9</v>
      </c>
      <c r="JPC15" s="9">
        <f t="shared" ref="JPC15" si="437">JOW15+JOX15+JOY15+JOZ15+JPA15+JPB15</f>
        <v>3285.9</v>
      </c>
      <c r="JPD15" s="2" t="s">
        <v>21</v>
      </c>
      <c r="JPE15" s="2" t="s">
        <v>16</v>
      </c>
      <c r="JPF15" s="5" t="s">
        <v>22</v>
      </c>
      <c r="JPG15" s="2">
        <v>3</v>
      </c>
      <c r="JPH15" s="2" t="s">
        <v>17</v>
      </c>
      <c r="JPI15" s="2" t="s">
        <v>19</v>
      </c>
      <c r="JPJ15" s="6">
        <v>41304</v>
      </c>
      <c r="JPK15" s="6">
        <v>41305</v>
      </c>
      <c r="JPL15" s="2" t="s">
        <v>20</v>
      </c>
      <c r="JPM15" s="7">
        <v>1091</v>
      </c>
      <c r="JPN15" s="8">
        <v>1540</v>
      </c>
      <c r="JPO15" s="8">
        <v>0</v>
      </c>
      <c r="JPP15" s="7">
        <v>226</v>
      </c>
      <c r="JPQ15" s="7">
        <v>0</v>
      </c>
      <c r="JPR15" s="7">
        <v>428.9</v>
      </c>
      <c r="JPS15" s="9">
        <f t="shared" ref="JPS15" si="438">JPM15+JPN15+JPO15+JPP15+JPQ15+JPR15</f>
        <v>3285.9</v>
      </c>
      <c r="JPT15" s="2" t="s">
        <v>21</v>
      </c>
      <c r="JPU15" s="2" t="s">
        <v>16</v>
      </c>
      <c r="JPV15" s="5" t="s">
        <v>22</v>
      </c>
      <c r="JPW15" s="2">
        <v>3</v>
      </c>
      <c r="JPX15" s="2" t="s">
        <v>17</v>
      </c>
      <c r="JPY15" s="2" t="s">
        <v>19</v>
      </c>
      <c r="JPZ15" s="6">
        <v>41304</v>
      </c>
      <c r="JQA15" s="6">
        <v>41305</v>
      </c>
      <c r="JQB15" s="2" t="s">
        <v>20</v>
      </c>
      <c r="JQC15" s="7">
        <v>1091</v>
      </c>
      <c r="JQD15" s="8">
        <v>1540</v>
      </c>
      <c r="JQE15" s="8">
        <v>0</v>
      </c>
      <c r="JQF15" s="7">
        <v>226</v>
      </c>
      <c r="JQG15" s="7">
        <v>0</v>
      </c>
      <c r="JQH15" s="7">
        <v>428.9</v>
      </c>
      <c r="JQI15" s="9">
        <f t="shared" ref="JQI15" si="439">JQC15+JQD15+JQE15+JQF15+JQG15+JQH15</f>
        <v>3285.9</v>
      </c>
      <c r="JQJ15" s="2" t="s">
        <v>21</v>
      </c>
      <c r="JQK15" s="2" t="s">
        <v>16</v>
      </c>
      <c r="JQL15" s="5" t="s">
        <v>22</v>
      </c>
      <c r="JQM15" s="2">
        <v>3</v>
      </c>
      <c r="JQN15" s="2" t="s">
        <v>17</v>
      </c>
      <c r="JQO15" s="2" t="s">
        <v>19</v>
      </c>
      <c r="JQP15" s="6">
        <v>41304</v>
      </c>
      <c r="JQQ15" s="6">
        <v>41305</v>
      </c>
      <c r="JQR15" s="2" t="s">
        <v>20</v>
      </c>
      <c r="JQS15" s="7">
        <v>1091</v>
      </c>
      <c r="JQT15" s="8">
        <v>1540</v>
      </c>
      <c r="JQU15" s="8">
        <v>0</v>
      </c>
      <c r="JQV15" s="7">
        <v>226</v>
      </c>
      <c r="JQW15" s="7">
        <v>0</v>
      </c>
      <c r="JQX15" s="7">
        <v>428.9</v>
      </c>
      <c r="JQY15" s="9">
        <f t="shared" ref="JQY15" si="440">JQS15+JQT15+JQU15+JQV15+JQW15+JQX15</f>
        <v>3285.9</v>
      </c>
      <c r="JQZ15" s="2" t="s">
        <v>21</v>
      </c>
      <c r="JRA15" s="2" t="s">
        <v>16</v>
      </c>
      <c r="JRB15" s="5" t="s">
        <v>22</v>
      </c>
      <c r="JRC15" s="2">
        <v>3</v>
      </c>
      <c r="JRD15" s="2" t="s">
        <v>17</v>
      </c>
      <c r="JRE15" s="2" t="s">
        <v>19</v>
      </c>
      <c r="JRF15" s="6">
        <v>41304</v>
      </c>
      <c r="JRG15" s="6">
        <v>41305</v>
      </c>
      <c r="JRH15" s="2" t="s">
        <v>20</v>
      </c>
      <c r="JRI15" s="7">
        <v>1091</v>
      </c>
      <c r="JRJ15" s="8">
        <v>1540</v>
      </c>
      <c r="JRK15" s="8">
        <v>0</v>
      </c>
      <c r="JRL15" s="7">
        <v>226</v>
      </c>
      <c r="JRM15" s="7">
        <v>0</v>
      </c>
      <c r="JRN15" s="7">
        <v>428.9</v>
      </c>
      <c r="JRO15" s="9">
        <f t="shared" ref="JRO15" si="441">JRI15+JRJ15+JRK15+JRL15+JRM15+JRN15</f>
        <v>3285.9</v>
      </c>
      <c r="JRP15" s="2" t="s">
        <v>21</v>
      </c>
      <c r="JRQ15" s="2" t="s">
        <v>16</v>
      </c>
      <c r="JRR15" s="5" t="s">
        <v>22</v>
      </c>
      <c r="JRS15" s="2">
        <v>3</v>
      </c>
      <c r="JRT15" s="2" t="s">
        <v>17</v>
      </c>
      <c r="JRU15" s="2" t="s">
        <v>19</v>
      </c>
      <c r="JRV15" s="6">
        <v>41304</v>
      </c>
      <c r="JRW15" s="6">
        <v>41305</v>
      </c>
      <c r="JRX15" s="2" t="s">
        <v>20</v>
      </c>
      <c r="JRY15" s="7">
        <v>1091</v>
      </c>
      <c r="JRZ15" s="8">
        <v>1540</v>
      </c>
      <c r="JSA15" s="8">
        <v>0</v>
      </c>
      <c r="JSB15" s="7">
        <v>226</v>
      </c>
      <c r="JSC15" s="7">
        <v>0</v>
      </c>
      <c r="JSD15" s="7">
        <v>428.9</v>
      </c>
      <c r="JSE15" s="9">
        <f t="shared" ref="JSE15" si="442">JRY15+JRZ15+JSA15+JSB15+JSC15+JSD15</f>
        <v>3285.9</v>
      </c>
      <c r="JSF15" s="2" t="s">
        <v>21</v>
      </c>
      <c r="JSG15" s="2" t="s">
        <v>16</v>
      </c>
      <c r="JSH15" s="5" t="s">
        <v>22</v>
      </c>
      <c r="JSI15" s="2">
        <v>3</v>
      </c>
      <c r="JSJ15" s="2" t="s">
        <v>17</v>
      </c>
      <c r="JSK15" s="2" t="s">
        <v>19</v>
      </c>
      <c r="JSL15" s="6">
        <v>41304</v>
      </c>
      <c r="JSM15" s="6">
        <v>41305</v>
      </c>
      <c r="JSN15" s="2" t="s">
        <v>20</v>
      </c>
      <c r="JSO15" s="7">
        <v>1091</v>
      </c>
      <c r="JSP15" s="8">
        <v>1540</v>
      </c>
      <c r="JSQ15" s="8">
        <v>0</v>
      </c>
      <c r="JSR15" s="7">
        <v>226</v>
      </c>
      <c r="JSS15" s="7">
        <v>0</v>
      </c>
      <c r="JST15" s="7">
        <v>428.9</v>
      </c>
      <c r="JSU15" s="9">
        <f t="shared" ref="JSU15" si="443">JSO15+JSP15+JSQ15+JSR15+JSS15+JST15</f>
        <v>3285.9</v>
      </c>
      <c r="JSV15" s="2" t="s">
        <v>21</v>
      </c>
      <c r="JSW15" s="2" t="s">
        <v>16</v>
      </c>
      <c r="JSX15" s="5" t="s">
        <v>22</v>
      </c>
      <c r="JSY15" s="2">
        <v>3</v>
      </c>
      <c r="JSZ15" s="2" t="s">
        <v>17</v>
      </c>
      <c r="JTA15" s="2" t="s">
        <v>19</v>
      </c>
      <c r="JTB15" s="6">
        <v>41304</v>
      </c>
      <c r="JTC15" s="6">
        <v>41305</v>
      </c>
      <c r="JTD15" s="2" t="s">
        <v>20</v>
      </c>
      <c r="JTE15" s="7">
        <v>1091</v>
      </c>
      <c r="JTF15" s="8">
        <v>1540</v>
      </c>
      <c r="JTG15" s="8">
        <v>0</v>
      </c>
      <c r="JTH15" s="7">
        <v>226</v>
      </c>
      <c r="JTI15" s="7">
        <v>0</v>
      </c>
      <c r="JTJ15" s="7">
        <v>428.9</v>
      </c>
      <c r="JTK15" s="9">
        <f t="shared" ref="JTK15" si="444">JTE15+JTF15+JTG15+JTH15+JTI15+JTJ15</f>
        <v>3285.9</v>
      </c>
      <c r="JTL15" s="2" t="s">
        <v>21</v>
      </c>
      <c r="JTM15" s="2" t="s">
        <v>16</v>
      </c>
      <c r="JTN15" s="5" t="s">
        <v>22</v>
      </c>
      <c r="JTO15" s="2">
        <v>3</v>
      </c>
      <c r="JTP15" s="2" t="s">
        <v>17</v>
      </c>
      <c r="JTQ15" s="2" t="s">
        <v>19</v>
      </c>
      <c r="JTR15" s="6">
        <v>41304</v>
      </c>
      <c r="JTS15" s="6">
        <v>41305</v>
      </c>
      <c r="JTT15" s="2" t="s">
        <v>20</v>
      </c>
      <c r="JTU15" s="7">
        <v>1091</v>
      </c>
      <c r="JTV15" s="8">
        <v>1540</v>
      </c>
      <c r="JTW15" s="8">
        <v>0</v>
      </c>
      <c r="JTX15" s="7">
        <v>226</v>
      </c>
      <c r="JTY15" s="7">
        <v>0</v>
      </c>
      <c r="JTZ15" s="7">
        <v>428.9</v>
      </c>
      <c r="JUA15" s="9">
        <f t="shared" ref="JUA15" si="445">JTU15+JTV15+JTW15+JTX15+JTY15+JTZ15</f>
        <v>3285.9</v>
      </c>
      <c r="JUB15" s="2" t="s">
        <v>21</v>
      </c>
      <c r="JUC15" s="2" t="s">
        <v>16</v>
      </c>
      <c r="JUD15" s="5" t="s">
        <v>22</v>
      </c>
      <c r="JUE15" s="2">
        <v>3</v>
      </c>
      <c r="JUF15" s="2" t="s">
        <v>17</v>
      </c>
      <c r="JUG15" s="2" t="s">
        <v>19</v>
      </c>
      <c r="JUH15" s="6">
        <v>41304</v>
      </c>
      <c r="JUI15" s="6">
        <v>41305</v>
      </c>
      <c r="JUJ15" s="2" t="s">
        <v>20</v>
      </c>
      <c r="JUK15" s="7">
        <v>1091</v>
      </c>
      <c r="JUL15" s="8">
        <v>1540</v>
      </c>
      <c r="JUM15" s="8">
        <v>0</v>
      </c>
      <c r="JUN15" s="7">
        <v>226</v>
      </c>
      <c r="JUO15" s="7">
        <v>0</v>
      </c>
      <c r="JUP15" s="7">
        <v>428.9</v>
      </c>
      <c r="JUQ15" s="9">
        <f t="shared" ref="JUQ15" si="446">JUK15+JUL15+JUM15+JUN15+JUO15+JUP15</f>
        <v>3285.9</v>
      </c>
      <c r="JUR15" s="2" t="s">
        <v>21</v>
      </c>
      <c r="JUS15" s="2" t="s">
        <v>16</v>
      </c>
      <c r="JUT15" s="5" t="s">
        <v>22</v>
      </c>
      <c r="JUU15" s="2">
        <v>3</v>
      </c>
      <c r="JUV15" s="2" t="s">
        <v>17</v>
      </c>
      <c r="JUW15" s="2" t="s">
        <v>19</v>
      </c>
      <c r="JUX15" s="6">
        <v>41304</v>
      </c>
      <c r="JUY15" s="6">
        <v>41305</v>
      </c>
      <c r="JUZ15" s="2" t="s">
        <v>20</v>
      </c>
      <c r="JVA15" s="7">
        <v>1091</v>
      </c>
      <c r="JVB15" s="8">
        <v>1540</v>
      </c>
      <c r="JVC15" s="8">
        <v>0</v>
      </c>
      <c r="JVD15" s="7">
        <v>226</v>
      </c>
      <c r="JVE15" s="7">
        <v>0</v>
      </c>
      <c r="JVF15" s="7">
        <v>428.9</v>
      </c>
      <c r="JVG15" s="9">
        <f t="shared" ref="JVG15" si="447">JVA15+JVB15+JVC15+JVD15+JVE15+JVF15</f>
        <v>3285.9</v>
      </c>
      <c r="JVH15" s="2" t="s">
        <v>21</v>
      </c>
      <c r="JVI15" s="2" t="s">
        <v>16</v>
      </c>
      <c r="JVJ15" s="5" t="s">
        <v>22</v>
      </c>
      <c r="JVK15" s="2">
        <v>3</v>
      </c>
      <c r="JVL15" s="2" t="s">
        <v>17</v>
      </c>
      <c r="JVM15" s="2" t="s">
        <v>19</v>
      </c>
      <c r="JVN15" s="6">
        <v>41304</v>
      </c>
      <c r="JVO15" s="6">
        <v>41305</v>
      </c>
      <c r="JVP15" s="2" t="s">
        <v>20</v>
      </c>
      <c r="JVQ15" s="7">
        <v>1091</v>
      </c>
      <c r="JVR15" s="8">
        <v>1540</v>
      </c>
      <c r="JVS15" s="8">
        <v>0</v>
      </c>
      <c r="JVT15" s="7">
        <v>226</v>
      </c>
      <c r="JVU15" s="7">
        <v>0</v>
      </c>
      <c r="JVV15" s="7">
        <v>428.9</v>
      </c>
      <c r="JVW15" s="9">
        <f t="shared" ref="JVW15" si="448">JVQ15+JVR15+JVS15+JVT15+JVU15+JVV15</f>
        <v>3285.9</v>
      </c>
      <c r="JVX15" s="2" t="s">
        <v>21</v>
      </c>
      <c r="JVY15" s="2" t="s">
        <v>16</v>
      </c>
      <c r="JVZ15" s="5" t="s">
        <v>22</v>
      </c>
      <c r="JWA15" s="2">
        <v>3</v>
      </c>
      <c r="JWB15" s="2" t="s">
        <v>17</v>
      </c>
      <c r="JWC15" s="2" t="s">
        <v>19</v>
      </c>
      <c r="JWD15" s="6">
        <v>41304</v>
      </c>
      <c r="JWE15" s="6">
        <v>41305</v>
      </c>
      <c r="JWF15" s="2" t="s">
        <v>20</v>
      </c>
      <c r="JWG15" s="7">
        <v>1091</v>
      </c>
      <c r="JWH15" s="8">
        <v>1540</v>
      </c>
      <c r="JWI15" s="8">
        <v>0</v>
      </c>
      <c r="JWJ15" s="7">
        <v>226</v>
      </c>
      <c r="JWK15" s="7">
        <v>0</v>
      </c>
      <c r="JWL15" s="7">
        <v>428.9</v>
      </c>
      <c r="JWM15" s="9">
        <f t="shared" ref="JWM15" si="449">JWG15+JWH15+JWI15+JWJ15+JWK15+JWL15</f>
        <v>3285.9</v>
      </c>
      <c r="JWN15" s="2" t="s">
        <v>21</v>
      </c>
      <c r="JWO15" s="2" t="s">
        <v>16</v>
      </c>
      <c r="JWP15" s="5" t="s">
        <v>22</v>
      </c>
      <c r="JWQ15" s="2">
        <v>3</v>
      </c>
      <c r="JWR15" s="2" t="s">
        <v>17</v>
      </c>
      <c r="JWS15" s="2" t="s">
        <v>19</v>
      </c>
      <c r="JWT15" s="6">
        <v>41304</v>
      </c>
      <c r="JWU15" s="6">
        <v>41305</v>
      </c>
      <c r="JWV15" s="2" t="s">
        <v>20</v>
      </c>
      <c r="JWW15" s="7">
        <v>1091</v>
      </c>
      <c r="JWX15" s="8">
        <v>1540</v>
      </c>
      <c r="JWY15" s="8">
        <v>0</v>
      </c>
      <c r="JWZ15" s="7">
        <v>226</v>
      </c>
      <c r="JXA15" s="7">
        <v>0</v>
      </c>
      <c r="JXB15" s="7">
        <v>428.9</v>
      </c>
      <c r="JXC15" s="9">
        <f t="shared" ref="JXC15" si="450">JWW15+JWX15+JWY15+JWZ15+JXA15+JXB15</f>
        <v>3285.9</v>
      </c>
      <c r="JXD15" s="2" t="s">
        <v>21</v>
      </c>
      <c r="JXE15" s="2" t="s">
        <v>16</v>
      </c>
      <c r="JXF15" s="5" t="s">
        <v>22</v>
      </c>
      <c r="JXG15" s="2">
        <v>3</v>
      </c>
      <c r="JXH15" s="2" t="s">
        <v>17</v>
      </c>
      <c r="JXI15" s="2" t="s">
        <v>19</v>
      </c>
      <c r="JXJ15" s="6">
        <v>41304</v>
      </c>
      <c r="JXK15" s="6">
        <v>41305</v>
      </c>
      <c r="JXL15" s="2" t="s">
        <v>20</v>
      </c>
      <c r="JXM15" s="7">
        <v>1091</v>
      </c>
      <c r="JXN15" s="8">
        <v>1540</v>
      </c>
      <c r="JXO15" s="8">
        <v>0</v>
      </c>
      <c r="JXP15" s="7">
        <v>226</v>
      </c>
      <c r="JXQ15" s="7">
        <v>0</v>
      </c>
      <c r="JXR15" s="7">
        <v>428.9</v>
      </c>
      <c r="JXS15" s="9">
        <f t="shared" ref="JXS15" si="451">JXM15+JXN15+JXO15+JXP15+JXQ15+JXR15</f>
        <v>3285.9</v>
      </c>
      <c r="JXT15" s="2" t="s">
        <v>21</v>
      </c>
      <c r="JXU15" s="2" t="s">
        <v>16</v>
      </c>
      <c r="JXV15" s="5" t="s">
        <v>22</v>
      </c>
      <c r="JXW15" s="2">
        <v>3</v>
      </c>
      <c r="JXX15" s="2" t="s">
        <v>17</v>
      </c>
      <c r="JXY15" s="2" t="s">
        <v>19</v>
      </c>
      <c r="JXZ15" s="6">
        <v>41304</v>
      </c>
      <c r="JYA15" s="6">
        <v>41305</v>
      </c>
      <c r="JYB15" s="2" t="s">
        <v>20</v>
      </c>
      <c r="JYC15" s="7">
        <v>1091</v>
      </c>
      <c r="JYD15" s="8">
        <v>1540</v>
      </c>
      <c r="JYE15" s="8">
        <v>0</v>
      </c>
      <c r="JYF15" s="7">
        <v>226</v>
      </c>
      <c r="JYG15" s="7">
        <v>0</v>
      </c>
      <c r="JYH15" s="7">
        <v>428.9</v>
      </c>
      <c r="JYI15" s="9">
        <f t="shared" ref="JYI15" si="452">JYC15+JYD15+JYE15+JYF15+JYG15+JYH15</f>
        <v>3285.9</v>
      </c>
      <c r="JYJ15" s="2" t="s">
        <v>21</v>
      </c>
      <c r="JYK15" s="2" t="s">
        <v>16</v>
      </c>
      <c r="JYL15" s="5" t="s">
        <v>22</v>
      </c>
      <c r="JYM15" s="2">
        <v>3</v>
      </c>
      <c r="JYN15" s="2" t="s">
        <v>17</v>
      </c>
      <c r="JYO15" s="2" t="s">
        <v>19</v>
      </c>
      <c r="JYP15" s="6">
        <v>41304</v>
      </c>
      <c r="JYQ15" s="6">
        <v>41305</v>
      </c>
      <c r="JYR15" s="2" t="s">
        <v>20</v>
      </c>
      <c r="JYS15" s="7">
        <v>1091</v>
      </c>
      <c r="JYT15" s="8">
        <v>1540</v>
      </c>
      <c r="JYU15" s="8">
        <v>0</v>
      </c>
      <c r="JYV15" s="7">
        <v>226</v>
      </c>
      <c r="JYW15" s="7">
        <v>0</v>
      </c>
      <c r="JYX15" s="7">
        <v>428.9</v>
      </c>
      <c r="JYY15" s="9">
        <f t="shared" ref="JYY15" si="453">JYS15+JYT15+JYU15+JYV15+JYW15+JYX15</f>
        <v>3285.9</v>
      </c>
      <c r="JYZ15" s="2" t="s">
        <v>21</v>
      </c>
      <c r="JZA15" s="2" t="s">
        <v>16</v>
      </c>
      <c r="JZB15" s="5" t="s">
        <v>22</v>
      </c>
      <c r="JZC15" s="2">
        <v>3</v>
      </c>
      <c r="JZD15" s="2" t="s">
        <v>17</v>
      </c>
      <c r="JZE15" s="2" t="s">
        <v>19</v>
      </c>
      <c r="JZF15" s="6">
        <v>41304</v>
      </c>
      <c r="JZG15" s="6">
        <v>41305</v>
      </c>
      <c r="JZH15" s="2" t="s">
        <v>20</v>
      </c>
      <c r="JZI15" s="7">
        <v>1091</v>
      </c>
      <c r="JZJ15" s="8">
        <v>1540</v>
      </c>
      <c r="JZK15" s="8">
        <v>0</v>
      </c>
      <c r="JZL15" s="7">
        <v>226</v>
      </c>
      <c r="JZM15" s="7">
        <v>0</v>
      </c>
      <c r="JZN15" s="7">
        <v>428.9</v>
      </c>
      <c r="JZO15" s="9">
        <f t="shared" ref="JZO15" si="454">JZI15+JZJ15+JZK15+JZL15+JZM15+JZN15</f>
        <v>3285.9</v>
      </c>
      <c r="JZP15" s="2" t="s">
        <v>21</v>
      </c>
      <c r="JZQ15" s="2" t="s">
        <v>16</v>
      </c>
      <c r="JZR15" s="5" t="s">
        <v>22</v>
      </c>
      <c r="JZS15" s="2">
        <v>3</v>
      </c>
      <c r="JZT15" s="2" t="s">
        <v>17</v>
      </c>
      <c r="JZU15" s="2" t="s">
        <v>19</v>
      </c>
      <c r="JZV15" s="6">
        <v>41304</v>
      </c>
      <c r="JZW15" s="6">
        <v>41305</v>
      </c>
      <c r="JZX15" s="2" t="s">
        <v>20</v>
      </c>
      <c r="JZY15" s="7">
        <v>1091</v>
      </c>
      <c r="JZZ15" s="8">
        <v>1540</v>
      </c>
      <c r="KAA15" s="8">
        <v>0</v>
      </c>
      <c r="KAB15" s="7">
        <v>226</v>
      </c>
      <c r="KAC15" s="7">
        <v>0</v>
      </c>
      <c r="KAD15" s="7">
        <v>428.9</v>
      </c>
      <c r="KAE15" s="9">
        <f t="shared" ref="KAE15" si="455">JZY15+JZZ15+KAA15+KAB15+KAC15+KAD15</f>
        <v>3285.9</v>
      </c>
      <c r="KAF15" s="2" t="s">
        <v>21</v>
      </c>
      <c r="KAG15" s="2" t="s">
        <v>16</v>
      </c>
      <c r="KAH15" s="5" t="s">
        <v>22</v>
      </c>
      <c r="KAI15" s="2">
        <v>3</v>
      </c>
      <c r="KAJ15" s="2" t="s">
        <v>17</v>
      </c>
      <c r="KAK15" s="2" t="s">
        <v>19</v>
      </c>
      <c r="KAL15" s="6">
        <v>41304</v>
      </c>
      <c r="KAM15" s="6">
        <v>41305</v>
      </c>
      <c r="KAN15" s="2" t="s">
        <v>20</v>
      </c>
      <c r="KAO15" s="7">
        <v>1091</v>
      </c>
      <c r="KAP15" s="8">
        <v>1540</v>
      </c>
      <c r="KAQ15" s="8">
        <v>0</v>
      </c>
      <c r="KAR15" s="7">
        <v>226</v>
      </c>
      <c r="KAS15" s="7">
        <v>0</v>
      </c>
      <c r="KAT15" s="7">
        <v>428.9</v>
      </c>
      <c r="KAU15" s="9">
        <f t="shared" ref="KAU15" si="456">KAO15+KAP15+KAQ15+KAR15+KAS15+KAT15</f>
        <v>3285.9</v>
      </c>
      <c r="KAV15" s="2" t="s">
        <v>21</v>
      </c>
      <c r="KAW15" s="2" t="s">
        <v>16</v>
      </c>
      <c r="KAX15" s="5" t="s">
        <v>22</v>
      </c>
      <c r="KAY15" s="2">
        <v>3</v>
      </c>
      <c r="KAZ15" s="2" t="s">
        <v>17</v>
      </c>
      <c r="KBA15" s="2" t="s">
        <v>19</v>
      </c>
      <c r="KBB15" s="6">
        <v>41304</v>
      </c>
      <c r="KBC15" s="6">
        <v>41305</v>
      </c>
      <c r="KBD15" s="2" t="s">
        <v>20</v>
      </c>
      <c r="KBE15" s="7">
        <v>1091</v>
      </c>
      <c r="KBF15" s="8">
        <v>1540</v>
      </c>
      <c r="KBG15" s="8">
        <v>0</v>
      </c>
      <c r="KBH15" s="7">
        <v>226</v>
      </c>
      <c r="KBI15" s="7">
        <v>0</v>
      </c>
      <c r="KBJ15" s="7">
        <v>428.9</v>
      </c>
      <c r="KBK15" s="9">
        <f t="shared" ref="KBK15" si="457">KBE15+KBF15+KBG15+KBH15+KBI15+KBJ15</f>
        <v>3285.9</v>
      </c>
      <c r="KBL15" s="2" t="s">
        <v>21</v>
      </c>
      <c r="KBM15" s="2" t="s">
        <v>16</v>
      </c>
      <c r="KBN15" s="5" t="s">
        <v>22</v>
      </c>
      <c r="KBO15" s="2">
        <v>3</v>
      </c>
      <c r="KBP15" s="2" t="s">
        <v>17</v>
      </c>
      <c r="KBQ15" s="2" t="s">
        <v>19</v>
      </c>
      <c r="KBR15" s="6">
        <v>41304</v>
      </c>
      <c r="KBS15" s="6">
        <v>41305</v>
      </c>
      <c r="KBT15" s="2" t="s">
        <v>20</v>
      </c>
      <c r="KBU15" s="7">
        <v>1091</v>
      </c>
      <c r="KBV15" s="8">
        <v>1540</v>
      </c>
      <c r="KBW15" s="8">
        <v>0</v>
      </c>
      <c r="KBX15" s="7">
        <v>226</v>
      </c>
      <c r="KBY15" s="7">
        <v>0</v>
      </c>
      <c r="KBZ15" s="7">
        <v>428.9</v>
      </c>
      <c r="KCA15" s="9">
        <f t="shared" ref="KCA15" si="458">KBU15+KBV15+KBW15+KBX15+KBY15+KBZ15</f>
        <v>3285.9</v>
      </c>
      <c r="KCB15" s="2" t="s">
        <v>21</v>
      </c>
      <c r="KCC15" s="2" t="s">
        <v>16</v>
      </c>
      <c r="KCD15" s="5" t="s">
        <v>22</v>
      </c>
      <c r="KCE15" s="2">
        <v>3</v>
      </c>
      <c r="KCF15" s="2" t="s">
        <v>17</v>
      </c>
      <c r="KCG15" s="2" t="s">
        <v>19</v>
      </c>
      <c r="KCH15" s="6">
        <v>41304</v>
      </c>
      <c r="KCI15" s="6">
        <v>41305</v>
      </c>
      <c r="KCJ15" s="2" t="s">
        <v>20</v>
      </c>
      <c r="KCK15" s="7">
        <v>1091</v>
      </c>
      <c r="KCL15" s="8">
        <v>1540</v>
      </c>
      <c r="KCM15" s="8">
        <v>0</v>
      </c>
      <c r="KCN15" s="7">
        <v>226</v>
      </c>
      <c r="KCO15" s="7">
        <v>0</v>
      </c>
      <c r="KCP15" s="7">
        <v>428.9</v>
      </c>
      <c r="KCQ15" s="9">
        <f t="shared" ref="KCQ15" si="459">KCK15+KCL15+KCM15+KCN15+KCO15+KCP15</f>
        <v>3285.9</v>
      </c>
      <c r="KCR15" s="2" t="s">
        <v>21</v>
      </c>
      <c r="KCS15" s="2" t="s">
        <v>16</v>
      </c>
      <c r="KCT15" s="5" t="s">
        <v>22</v>
      </c>
      <c r="KCU15" s="2">
        <v>3</v>
      </c>
      <c r="KCV15" s="2" t="s">
        <v>17</v>
      </c>
      <c r="KCW15" s="2" t="s">
        <v>19</v>
      </c>
      <c r="KCX15" s="6">
        <v>41304</v>
      </c>
      <c r="KCY15" s="6">
        <v>41305</v>
      </c>
      <c r="KCZ15" s="2" t="s">
        <v>20</v>
      </c>
      <c r="KDA15" s="7">
        <v>1091</v>
      </c>
      <c r="KDB15" s="8">
        <v>1540</v>
      </c>
      <c r="KDC15" s="8">
        <v>0</v>
      </c>
      <c r="KDD15" s="7">
        <v>226</v>
      </c>
      <c r="KDE15" s="7">
        <v>0</v>
      </c>
      <c r="KDF15" s="7">
        <v>428.9</v>
      </c>
      <c r="KDG15" s="9">
        <f t="shared" ref="KDG15" si="460">KDA15+KDB15+KDC15+KDD15+KDE15+KDF15</f>
        <v>3285.9</v>
      </c>
      <c r="KDH15" s="2" t="s">
        <v>21</v>
      </c>
      <c r="KDI15" s="2" t="s">
        <v>16</v>
      </c>
      <c r="KDJ15" s="5" t="s">
        <v>22</v>
      </c>
      <c r="KDK15" s="2">
        <v>3</v>
      </c>
      <c r="KDL15" s="2" t="s">
        <v>17</v>
      </c>
      <c r="KDM15" s="2" t="s">
        <v>19</v>
      </c>
      <c r="KDN15" s="6">
        <v>41304</v>
      </c>
      <c r="KDO15" s="6">
        <v>41305</v>
      </c>
      <c r="KDP15" s="2" t="s">
        <v>20</v>
      </c>
      <c r="KDQ15" s="7">
        <v>1091</v>
      </c>
      <c r="KDR15" s="8">
        <v>1540</v>
      </c>
      <c r="KDS15" s="8">
        <v>0</v>
      </c>
      <c r="KDT15" s="7">
        <v>226</v>
      </c>
      <c r="KDU15" s="7">
        <v>0</v>
      </c>
      <c r="KDV15" s="7">
        <v>428.9</v>
      </c>
      <c r="KDW15" s="9">
        <f t="shared" ref="KDW15" si="461">KDQ15+KDR15+KDS15+KDT15+KDU15+KDV15</f>
        <v>3285.9</v>
      </c>
      <c r="KDX15" s="2" t="s">
        <v>21</v>
      </c>
      <c r="KDY15" s="2" t="s">
        <v>16</v>
      </c>
      <c r="KDZ15" s="5" t="s">
        <v>22</v>
      </c>
      <c r="KEA15" s="2">
        <v>3</v>
      </c>
      <c r="KEB15" s="2" t="s">
        <v>17</v>
      </c>
      <c r="KEC15" s="2" t="s">
        <v>19</v>
      </c>
      <c r="KED15" s="6">
        <v>41304</v>
      </c>
      <c r="KEE15" s="6">
        <v>41305</v>
      </c>
      <c r="KEF15" s="2" t="s">
        <v>20</v>
      </c>
      <c r="KEG15" s="7">
        <v>1091</v>
      </c>
      <c r="KEH15" s="8">
        <v>1540</v>
      </c>
      <c r="KEI15" s="8">
        <v>0</v>
      </c>
      <c r="KEJ15" s="7">
        <v>226</v>
      </c>
      <c r="KEK15" s="7">
        <v>0</v>
      </c>
      <c r="KEL15" s="7">
        <v>428.9</v>
      </c>
      <c r="KEM15" s="9">
        <f t="shared" ref="KEM15" si="462">KEG15+KEH15+KEI15+KEJ15+KEK15+KEL15</f>
        <v>3285.9</v>
      </c>
      <c r="KEN15" s="2" t="s">
        <v>21</v>
      </c>
      <c r="KEO15" s="2" t="s">
        <v>16</v>
      </c>
      <c r="KEP15" s="5" t="s">
        <v>22</v>
      </c>
      <c r="KEQ15" s="2">
        <v>3</v>
      </c>
      <c r="KER15" s="2" t="s">
        <v>17</v>
      </c>
      <c r="KES15" s="2" t="s">
        <v>19</v>
      </c>
      <c r="KET15" s="6">
        <v>41304</v>
      </c>
      <c r="KEU15" s="6">
        <v>41305</v>
      </c>
      <c r="KEV15" s="2" t="s">
        <v>20</v>
      </c>
      <c r="KEW15" s="7">
        <v>1091</v>
      </c>
      <c r="KEX15" s="8">
        <v>1540</v>
      </c>
      <c r="KEY15" s="8">
        <v>0</v>
      </c>
      <c r="KEZ15" s="7">
        <v>226</v>
      </c>
      <c r="KFA15" s="7">
        <v>0</v>
      </c>
      <c r="KFB15" s="7">
        <v>428.9</v>
      </c>
      <c r="KFC15" s="9">
        <f t="shared" ref="KFC15" si="463">KEW15+KEX15+KEY15+KEZ15+KFA15+KFB15</f>
        <v>3285.9</v>
      </c>
      <c r="KFD15" s="2" t="s">
        <v>21</v>
      </c>
      <c r="KFE15" s="2" t="s">
        <v>16</v>
      </c>
      <c r="KFF15" s="5" t="s">
        <v>22</v>
      </c>
      <c r="KFG15" s="2">
        <v>3</v>
      </c>
      <c r="KFH15" s="2" t="s">
        <v>17</v>
      </c>
      <c r="KFI15" s="2" t="s">
        <v>19</v>
      </c>
      <c r="KFJ15" s="6">
        <v>41304</v>
      </c>
      <c r="KFK15" s="6">
        <v>41305</v>
      </c>
      <c r="KFL15" s="2" t="s">
        <v>20</v>
      </c>
      <c r="KFM15" s="7">
        <v>1091</v>
      </c>
      <c r="KFN15" s="8">
        <v>1540</v>
      </c>
      <c r="KFO15" s="8">
        <v>0</v>
      </c>
      <c r="KFP15" s="7">
        <v>226</v>
      </c>
      <c r="KFQ15" s="7">
        <v>0</v>
      </c>
      <c r="KFR15" s="7">
        <v>428.9</v>
      </c>
      <c r="KFS15" s="9">
        <f t="shared" ref="KFS15" si="464">KFM15+KFN15+KFO15+KFP15+KFQ15+KFR15</f>
        <v>3285.9</v>
      </c>
      <c r="KFT15" s="2" t="s">
        <v>21</v>
      </c>
      <c r="KFU15" s="2" t="s">
        <v>16</v>
      </c>
      <c r="KFV15" s="5" t="s">
        <v>22</v>
      </c>
      <c r="KFW15" s="2">
        <v>3</v>
      </c>
      <c r="KFX15" s="2" t="s">
        <v>17</v>
      </c>
      <c r="KFY15" s="2" t="s">
        <v>19</v>
      </c>
      <c r="KFZ15" s="6">
        <v>41304</v>
      </c>
      <c r="KGA15" s="6">
        <v>41305</v>
      </c>
      <c r="KGB15" s="2" t="s">
        <v>20</v>
      </c>
      <c r="KGC15" s="7">
        <v>1091</v>
      </c>
      <c r="KGD15" s="8">
        <v>1540</v>
      </c>
      <c r="KGE15" s="8">
        <v>0</v>
      </c>
      <c r="KGF15" s="7">
        <v>226</v>
      </c>
      <c r="KGG15" s="7">
        <v>0</v>
      </c>
      <c r="KGH15" s="7">
        <v>428.9</v>
      </c>
      <c r="KGI15" s="9">
        <f t="shared" ref="KGI15" si="465">KGC15+KGD15+KGE15+KGF15+KGG15+KGH15</f>
        <v>3285.9</v>
      </c>
      <c r="KGJ15" s="2" t="s">
        <v>21</v>
      </c>
      <c r="KGK15" s="2" t="s">
        <v>16</v>
      </c>
      <c r="KGL15" s="5" t="s">
        <v>22</v>
      </c>
      <c r="KGM15" s="2">
        <v>3</v>
      </c>
      <c r="KGN15" s="2" t="s">
        <v>17</v>
      </c>
      <c r="KGO15" s="2" t="s">
        <v>19</v>
      </c>
      <c r="KGP15" s="6">
        <v>41304</v>
      </c>
      <c r="KGQ15" s="6">
        <v>41305</v>
      </c>
      <c r="KGR15" s="2" t="s">
        <v>20</v>
      </c>
      <c r="KGS15" s="7">
        <v>1091</v>
      </c>
      <c r="KGT15" s="8">
        <v>1540</v>
      </c>
      <c r="KGU15" s="8">
        <v>0</v>
      </c>
      <c r="KGV15" s="7">
        <v>226</v>
      </c>
      <c r="KGW15" s="7">
        <v>0</v>
      </c>
      <c r="KGX15" s="7">
        <v>428.9</v>
      </c>
      <c r="KGY15" s="9">
        <f t="shared" ref="KGY15" si="466">KGS15+KGT15+KGU15+KGV15+KGW15+KGX15</f>
        <v>3285.9</v>
      </c>
      <c r="KGZ15" s="2" t="s">
        <v>21</v>
      </c>
      <c r="KHA15" s="2" t="s">
        <v>16</v>
      </c>
      <c r="KHB15" s="5" t="s">
        <v>22</v>
      </c>
      <c r="KHC15" s="2">
        <v>3</v>
      </c>
      <c r="KHD15" s="2" t="s">
        <v>17</v>
      </c>
      <c r="KHE15" s="2" t="s">
        <v>19</v>
      </c>
      <c r="KHF15" s="6">
        <v>41304</v>
      </c>
      <c r="KHG15" s="6">
        <v>41305</v>
      </c>
      <c r="KHH15" s="2" t="s">
        <v>20</v>
      </c>
      <c r="KHI15" s="7">
        <v>1091</v>
      </c>
      <c r="KHJ15" s="8">
        <v>1540</v>
      </c>
      <c r="KHK15" s="8">
        <v>0</v>
      </c>
      <c r="KHL15" s="7">
        <v>226</v>
      </c>
      <c r="KHM15" s="7">
        <v>0</v>
      </c>
      <c r="KHN15" s="7">
        <v>428.9</v>
      </c>
      <c r="KHO15" s="9">
        <f t="shared" ref="KHO15" si="467">KHI15+KHJ15+KHK15+KHL15+KHM15+KHN15</f>
        <v>3285.9</v>
      </c>
      <c r="KHP15" s="2" t="s">
        <v>21</v>
      </c>
      <c r="KHQ15" s="2" t="s">
        <v>16</v>
      </c>
      <c r="KHR15" s="5" t="s">
        <v>22</v>
      </c>
      <c r="KHS15" s="2">
        <v>3</v>
      </c>
      <c r="KHT15" s="2" t="s">
        <v>17</v>
      </c>
      <c r="KHU15" s="2" t="s">
        <v>19</v>
      </c>
      <c r="KHV15" s="6">
        <v>41304</v>
      </c>
      <c r="KHW15" s="6">
        <v>41305</v>
      </c>
      <c r="KHX15" s="2" t="s">
        <v>20</v>
      </c>
      <c r="KHY15" s="7">
        <v>1091</v>
      </c>
      <c r="KHZ15" s="8">
        <v>1540</v>
      </c>
      <c r="KIA15" s="8">
        <v>0</v>
      </c>
      <c r="KIB15" s="7">
        <v>226</v>
      </c>
      <c r="KIC15" s="7">
        <v>0</v>
      </c>
      <c r="KID15" s="7">
        <v>428.9</v>
      </c>
      <c r="KIE15" s="9">
        <f t="shared" ref="KIE15" si="468">KHY15+KHZ15+KIA15+KIB15+KIC15+KID15</f>
        <v>3285.9</v>
      </c>
      <c r="KIF15" s="2" t="s">
        <v>21</v>
      </c>
      <c r="KIG15" s="2" t="s">
        <v>16</v>
      </c>
      <c r="KIH15" s="5" t="s">
        <v>22</v>
      </c>
      <c r="KII15" s="2">
        <v>3</v>
      </c>
      <c r="KIJ15" s="2" t="s">
        <v>17</v>
      </c>
      <c r="KIK15" s="2" t="s">
        <v>19</v>
      </c>
      <c r="KIL15" s="6">
        <v>41304</v>
      </c>
      <c r="KIM15" s="6">
        <v>41305</v>
      </c>
      <c r="KIN15" s="2" t="s">
        <v>20</v>
      </c>
      <c r="KIO15" s="7">
        <v>1091</v>
      </c>
      <c r="KIP15" s="8">
        <v>1540</v>
      </c>
      <c r="KIQ15" s="8">
        <v>0</v>
      </c>
      <c r="KIR15" s="7">
        <v>226</v>
      </c>
      <c r="KIS15" s="7">
        <v>0</v>
      </c>
      <c r="KIT15" s="7">
        <v>428.9</v>
      </c>
      <c r="KIU15" s="9">
        <f t="shared" ref="KIU15" si="469">KIO15+KIP15+KIQ15+KIR15+KIS15+KIT15</f>
        <v>3285.9</v>
      </c>
      <c r="KIV15" s="2" t="s">
        <v>21</v>
      </c>
      <c r="KIW15" s="2" t="s">
        <v>16</v>
      </c>
      <c r="KIX15" s="5" t="s">
        <v>22</v>
      </c>
      <c r="KIY15" s="2">
        <v>3</v>
      </c>
      <c r="KIZ15" s="2" t="s">
        <v>17</v>
      </c>
      <c r="KJA15" s="2" t="s">
        <v>19</v>
      </c>
      <c r="KJB15" s="6">
        <v>41304</v>
      </c>
      <c r="KJC15" s="6">
        <v>41305</v>
      </c>
      <c r="KJD15" s="2" t="s">
        <v>20</v>
      </c>
      <c r="KJE15" s="7">
        <v>1091</v>
      </c>
      <c r="KJF15" s="8">
        <v>1540</v>
      </c>
      <c r="KJG15" s="8">
        <v>0</v>
      </c>
      <c r="KJH15" s="7">
        <v>226</v>
      </c>
      <c r="KJI15" s="7">
        <v>0</v>
      </c>
      <c r="KJJ15" s="7">
        <v>428.9</v>
      </c>
      <c r="KJK15" s="9">
        <f t="shared" ref="KJK15" si="470">KJE15+KJF15+KJG15+KJH15+KJI15+KJJ15</f>
        <v>3285.9</v>
      </c>
      <c r="KJL15" s="2" t="s">
        <v>21</v>
      </c>
      <c r="KJM15" s="2" t="s">
        <v>16</v>
      </c>
      <c r="KJN15" s="5" t="s">
        <v>22</v>
      </c>
      <c r="KJO15" s="2">
        <v>3</v>
      </c>
      <c r="KJP15" s="2" t="s">
        <v>17</v>
      </c>
      <c r="KJQ15" s="2" t="s">
        <v>19</v>
      </c>
      <c r="KJR15" s="6">
        <v>41304</v>
      </c>
      <c r="KJS15" s="6">
        <v>41305</v>
      </c>
      <c r="KJT15" s="2" t="s">
        <v>20</v>
      </c>
      <c r="KJU15" s="7">
        <v>1091</v>
      </c>
      <c r="KJV15" s="8">
        <v>1540</v>
      </c>
      <c r="KJW15" s="8">
        <v>0</v>
      </c>
      <c r="KJX15" s="7">
        <v>226</v>
      </c>
      <c r="KJY15" s="7">
        <v>0</v>
      </c>
      <c r="KJZ15" s="7">
        <v>428.9</v>
      </c>
      <c r="KKA15" s="9">
        <f t="shared" ref="KKA15" si="471">KJU15+KJV15+KJW15+KJX15+KJY15+KJZ15</f>
        <v>3285.9</v>
      </c>
      <c r="KKB15" s="2" t="s">
        <v>21</v>
      </c>
      <c r="KKC15" s="2" t="s">
        <v>16</v>
      </c>
      <c r="KKD15" s="5" t="s">
        <v>22</v>
      </c>
      <c r="KKE15" s="2">
        <v>3</v>
      </c>
      <c r="KKF15" s="2" t="s">
        <v>17</v>
      </c>
      <c r="KKG15" s="2" t="s">
        <v>19</v>
      </c>
      <c r="KKH15" s="6">
        <v>41304</v>
      </c>
      <c r="KKI15" s="6">
        <v>41305</v>
      </c>
      <c r="KKJ15" s="2" t="s">
        <v>20</v>
      </c>
      <c r="KKK15" s="7">
        <v>1091</v>
      </c>
      <c r="KKL15" s="8">
        <v>1540</v>
      </c>
      <c r="KKM15" s="8">
        <v>0</v>
      </c>
      <c r="KKN15" s="7">
        <v>226</v>
      </c>
      <c r="KKO15" s="7">
        <v>0</v>
      </c>
      <c r="KKP15" s="7">
        <v>428.9</v>
      </c>
      <c r="KKQ15" s="9">
        <f t="shared" ref="KKQ15" si="472">KKK15+KKL15+KKM15+KKN15+KKO15+KKP15</f>
        <v>3285.9</v>
      </c>
      <c r="KKR15" s="2" t="s">
        <v>21</v>
      </c>
      <c r="KKS15" s="2" t="s">
        <v>16</v>
      </c>
      <c r="KKT15" s="5" t="s">
        <v>22</v>
      </c>
      <c r="KKU15" s="2">
        <v>3</v>
      </c>
      <c r="KKV15" s="2" t="s">
        <v>17</v>
      </c>
      <c r="KKW15" s="2" t="s">
        <v>19</v>
      </c>
      <c r="KKX15" s="6">
        <v>41304</v>
      </c>
      <c r="KKY15" s="6">
        <v>41305</v>
      </c>
      <c r="KKZ15" s="2" t="s">
        <v>20</v>
      </c>
      <c r="KLA15" s="7">
        <v>1091</v>
      </c>
      <c r="KLB15" s="8">
        <v>1540</v>
      </c>
      <c r="KLC15" s="8">
        <v>0</v>
      </c>
      <c r="KLD15" s="7">
        <v>226</v>
      </c>
      <c r="KLE15" s="7">
        <v>0</v>
      </c>
      <c r="KLF15" s="7">
        <v>428.9</v>
      </c>
      <c r="KLG15" s="9">
        <f t="shared" ref="KLG15" si="473">KLA15+KLB15+KLC15+KLD15+KLE15+KLF15</f>
        <v>3285.9</v>
      </c>
      <c r="KLH15" s="2" t="s">
        <v>21</v>
      </c>
      <c r="KLI15" s="2" t="s">
        <v>16</v>
      </c>
      <c r="KLJ15" s="5" t="s">
        <v>22</v>
      </c>
      <c r="KLK15" s="2">
        <v>3</v>
      </c>
      <c r="KLL15" s="2" t="s">
        <v>17</v>
      </c>
      <c r="KLM15" s="2" t="s">
        <v>19</v>
      </c>
      <c r="KLN15" s="6">
        <v>41304</v>
      </c>
      <c r="KLO15" s="6">
        <v>41305</v>
      </c>
      <c r="KLP15" s="2" t="s">
        <v>20</v>
      </c>
      <c r="KLQ15" s="7">
        <v>1091</v>
      </c>
      <c r="KLR15" s="8">
        <v>1540</v>
      </c>
      <c r="KLS15" s="8">
        <v>0</v>
      </c>
      <c r="KLT15" s="7">
        <v>226</v>
      </c>
      <c r="KLU15" s="7">
        <v>0</v>
      </c>
      <c r="KLV15" s="7">
        <v>428.9</v>
      </c>
      <c r="KLW15" s="9">
        <f t="shared" ref="KLW15" si="474">KLQ15+KLR15+KLS15+KLT15+KLU15+KLV15</f>
        <v>3285.9</v>
      </c>
      <c r="KLX15" s="2" t="s">
        <v>21</v>
      </c>
      <c r="KLY15" s="2" t="s">
        <v>16</v>
      </c>
      <c r="KLZ15" s="5" t="s">
        <v>22</v>
      </c>
      <c r="KMA15" s="2">
        <v>3</v>
      </c>
      <c r="KMB15" s="2" t="s">
        <v>17</v>
      </c>
      <c r="KMC15" s="2" t="s">
        <v>19</v>
      </c>
      <c r="KMD15" s="6">
        <v>41304</v>
      </c>
      <c r="KME15" s="6">
        <v>41305</v>
      </c>
      <c r="KMF15" s="2" t="s">
        <v>20</v>
      </c>
      <c r="KMG15" s="7">
        <v>1091</v>
      </c>
      <c r="KMH15" s="8">
        <v>1540</v>
      </c>
      <c r="KMI15" s="8">
        <v>0</v>
      </c>
      <c r="KMJ15" s="7">
        <v>226</v>
      </c>
      <c r="KMK15" s="7">
        <v>0</v>
      </c>
      <c r="KML15" s="7">
        <v>428.9</v>
      </c>
      <c r="KMM15" s="9">
        <f t="shared" ref="KMM15" si="475">KMG15+KMH15+KMI15+KMJ15+KMK15+KML15</f>
        <v>3285.9</v>
      </c>
      <c r="KMN15" s="2" t="s">
        <v>21</v>
      </c>
      <c r="KMO15" s="2" t="s">
        <v>16</v>
      </c>
      <c r="KMP15" s="5" t="s">
        <v>22</v>
      </c>
      <c r="KMQ15" s="2">
        <v>3</v>
      </c>
      <c r="KMR15" s="2" t="s">
        <v>17</v>
      </c>
      <c r="KMS15" s="2" t="s">
        <v>19</v>
      </c>
      <c r="KMT15" s="6">
        <v>41304</v>
      </c>
      <c r="KMU15" s="6">
        <v>41305</v>
      </c>
      <c r="KMV15" s="2" t="s">
        <v>20</v>
      </c>
      <c r="KMW15" s="7">
        <v>1091</v>
      </c>
      <c r="KMX15" s="8">
        <v>1540</v>
      </c>
      <c r="KMY15" s="8">
        <v>0</v>
      </c>
      <c r="KMZ15" s="7">
        <v>226</v>
      </c>
      <c r="KNA15" s="7">
        <v>0</v>
      </c>
      <c r="KNB15" s="7">
        <v>428.9</v>
      </c>
      <c r="KNC15" s="9">
        <f t="shared" ref="KNC15" si="476">KMW15+KMX15+KMY15+KMZ15+KNA15+KNB15</f>
        <v>3285.9</v>
      </c>
      <c r="KND15" s="2" t="s">
        <v>21</v>
      </c>
      <c r="KNE15" s="2" t="s">
        <v>16</v>
      </c>
      <c r="KNF15" s="5" t="s">
        <v>22</v>
      </c>
      <c r="KNG15" s="2">
        <v>3</v>
      </c>
      <c r="KNH15" s="2" t="s">
        <v>17</v>
      </c>
      <c r="KNI15" s="2" t="s">
        <v>19</v>
      </c>
      <c r="KNJ15" s="6">
        <v>41304</v>
      </c>
      <c r="KNK15" s="6">
        <v>41305</v>
      </c>
      <c r="KNL15" s="2" t="s">
        <v>20</v>
      </c>
      <c r="KNM15" s="7">
        <v>1091</v>
      </c>
      <c r="KNN15" s="8">
        <v>1540</v>
      </c>
      <c r="KNO15" s="8">
        <v>0</v>
      </c>
      <c r="KNP15" s="7">
        <v>226</v>
      </c>
      <c r="KNQ15" s="7">
        <v>0</v>
      </c>
      <c r="KNR15" s="7">
        <v>428.9</v>
      </c>
      <c r="KNS15" s="9">
        <f t="shared" ref="KNS15" si="477">KNM15+KNN15+KNO15+KNP15+KNQ15+KNR15</f>
        <v>3285.9</v>
      </c>
      <c r="KNT15" s="2" t="s">
        <v>21</v>
      </c>
      <c r="KNU15" s="2" t="s">
        <v>16</v>
      </c>
      <c r="KNV15" s="5" t="s">
        <v>22</v>
      </c>
      <c r="KNW15" s="2">
        <v>3</v>
      </c>
      <c r="KNX15" s="2" t="s">
        <v>17</v>
      </c>
      <c r="KNY15" s="2" t="s">
        <v>19</v>
      </c>
      <c r="KNZ15" s="6">
        <v>41304</v>
      </c>
      <c r="KOA15" s="6">
        <v>41305</v>
      </c>
      <c r="KOB15" s="2" t="s">
        <v>20</v>
      </c>
      <c r="KOC15" s="7">
        <v>1091</v>
      </c>
      <c r="KOD15" s="8">
        <v>1540</v>
      </c>
      <c r="KOE15" s="8">
        <v>0</v>
      </c>
      <c r="KOF15" s="7">
        <v>226</v>
      </c>
      <c r="KOG15" s="7">
        <v>0</v>
      </c>
      <c r="KOH15" s="7">
        <v>428.9</v>
      </c>
      <c r="KOI15" s="9">
        <f t="shared" ref="KOI15" si="478">KOC15+KOD15+KOE15+KOF15+KOG15+KOH15</f>
        <v>3285.9</v>
      </c>
      <c r="KOJ15" s="2" t="s">
        <v>21</v>
      </c>
      <c r="KOK15" s="2" t="s">
        <v>16</v>
      </c>
      <c r="KOL15" s="5" t="s">
        <v>22</v>
      </c>
      <c r="KOM15" s="2">
        <v>3</v>
      </c>
      <c r="KON15" s="2" t="s">
        <v>17</v>
      </c>
      <c r="KOO15" s="2" t="s">
        <v>19</v>
      </c>
      <c r="KOP15" s="6">
        <v>41304</v>
      </c>
      <c r="KOQ15" s="6">
        <v>41305</v>
      </c>
      <c r="KOR15" s="2" t="s">
        <v>20</v>
      </c>
      <c r="KOS15" s="7">
        <v>1091</v>
      </c>
      <c r="KOT15" s="8">
        <v>1540</v>
      </c>
      <c r="KOU15" s="8">
        <v>0</v>
      </c>
      <c r="KOV15" s="7">
        <v>226</v>
      </c>
      <c r="KOW15" s="7">
        <v>0</v>
      </c>
      <c r="KOX15" s="7">
        <v>428.9</v>
      </c>
      <c r="KOY15" s="9">
        <f t="shared" ref="KOY15" si="479">KOS15+KOT15+KOU15+KOV15+KOW15+KOX15</f>
        <v>3285.9</v>
      </c>
      <c r="KOZ15" s="2" t="s">
        <v>21</v>
      </c>
      <c r="KPA15" s="2" t="s">
        <v>16</v>
      </c>
      <c r="KPB15" s="5" t="s">
        <v>22</v>
      </c>
      <c r="KPC15" s="2">
        <v>3</v>
      </c>
      <c r="KPD15" s="2" t="s">
        <v>17</v>
      </c>
      <c r="KPE15" s="2" t="s">
        <v>19</v>
      </c>
      <c r="KPF15" s="6">
        <v>41304</v>
      </c>
      <c r="KPG15" s="6">
        <v>41305</v>
      </c>
      <c r="KPH15" s="2" t="s">
        <v>20</v>
      </c>
      <c r="KPI15" s="7">
        <v>1091</v>
      </c>
      <c r="KPJ15" s="8">
        <v>1540</v>
      </c>
      <c r="KPK15" s="8">
        <v>0</v>
      </c>
      <c r="KPL15" s="7">
        <v>226</v>
      </c>
      <c r="KPM15" s="7">
        <v>0</v>
      </c>
      <c r="KPN15" s="7">
        <v>428.9</v>
      </c>
      <c r="KPO15" s="9">
        <f t="shared" ref="KPO15" si="480">KPI15+KPJ15+KPK15+KPL15+KPM15+KPN15</f>
        <v>3285.9</v>
      </c>
      <c r="KPP15" s="2" t="s">
        <v>21</v>
      </c>
      <c r="KPQ15" s="2" t="s">
        <v>16</v>
      </c>
      <c r="KPR15" s="5" t="s">
        <v>22</v>
      </c>
      <c r="KPS15" s="2">
        <v>3</v>
      </c>
      <c r="KPT15" s="2" t="s">
        <v>17</v>
      </c>
      <c r="KPU15" s="2" t="s">
        <v>19</v>
      </c>
      <c r="KPV15" s="6">
        <v>41304</v>
      </c>
      <c r="KPW15" s="6">
        <v>41305</v>
      </c>
      <c r="KPX15" s="2" t="s">
        <v>20</v>
      </c>
      <c r="KPY15" s="7">
        <v>1091</v>
      </c>
      <c r="KPZ15" s="8">
        <v>1540</v>
      </c>
      <c r="KQA15" s="8">
        <v>0</v>
      </c>
      <c r="KQB15" s="7">
        <v>226</v>
      </c>
      <c r="KQC15" s="7">
        <v>0</v>
      </c>
      <c r="KQD15" s="7">
        <v>428.9</v>
      </c>
      <c r="KQE15" s="9">
        <f t="shared" ref="KQE15" si="481">KPY15+KPZ15+KQA15+KQB15+KQC15+KQD15</f>
        <v>3285.9</v>
      </c>
      <c r="KQF15" s="2" t="s">
        <v>21</v>
      </c>
      <c r="KQG15" s="2" t="s">
        <v>16</v>
      </c>
      <c r="KQH15" s="5" t="s">
        <v>22</v>
      </c>
      <c r="KQI15" s="2">
        <v>3</v>
      </c>
      <c r="KQJ15" s="2" t="s">
        <v>17</v>
      </c>
      <c r="KQK15" s="2" t="s">
        <v>19</v>
      </c>
      <c r="KQL15" s="6">
        <v>41304</v>
      </c>
      <c r="KQM15" s="6">
        <v>41305</v>
      </c>
      <c r="KQN15" s="2" t="s">
        <v>20</v>
      </c>
      <c r="KQO15" s="7">
        <v>1091</v>
      </c>
      <c r="KQP15" s="8">
        <v>1540</v>
      </c>
      <c r="KQQ15" s="8">
        <v>0</v>
      </c>
      <c r="KQR15" s="7">
        <v>226</v>
      </c>
      <c r="KQS15" s="7">
        <v>0</v>
      </c>
      <c r="KQT15" s="7">
        <v>428.9</v>
      </c>
      <c r="KQU15" s="9">
        <f t="shared" ref="KQU15" si="482">KQO15+KQP15+KQQ15+KQR15+KQS15+KQT15</f>
        <v>3285.9</v>
      </c>
      <c r="KQV15" s="2" t="s">
        <v>21</v>
      </c>
      <c r="KQW15" s="2" t="s">
        <v>16</v>
      </c>
      <c r="KQX15" s="5" t="s">
        <v>22</v>
      </c>
      <c r="KQY15" s="2">
        <v>3</v>
      </c>
      <c r="KQZ15" s="2" t="s">
        <v>17</v>
      </c>
      <c r="KRA15" s="2" t="s">
        <v>19</v>
      </c>
      <c r="KRB15" s="6">
        <v>41304</v>
      </c>
      <c r="KRC15" s="6">
        <v>41305</v>
      </c>
      <c r="KRD15" s="2" t="s">
        <v>20</v>
      </c>
      <c r="KRE15" s="7">
        <v>1091</v>
      </c>
      <c r="KRF15" s="8">
        <v>1540</v>
      </c>
      <c r="KRG15" s="8">
        <v>0</v>
      </c>
      <c r="KRH15" s="7">
        <v>226</v>
      </c>
      <c r="KRI15" s="7">
        <v>0</v>
      </c>
      <c r="KRJ15" s="7">
        <v>428.9</v>
      </c>
      <c r="KRK15" s="9">
        <f t="shared" ref="KRK15" si="483">KRE15+KRF15+KRG15+KRH15+KRI15+KRJ15</f>
        <v>3285.9</v>
      </c>
      <c r="KRL15" s="2" t="s">
        <v>21</v>
      </c>
      <c r="KRM15" s="2" t="s">
        <v>16</v>
      </c>
      <c r="KRN15" s="5" t="s">
        <v>22</v>
      </c>
      <c r="KRO15" s="2">
        <v>3</v>
      </c>
      <c r="KRP15" s="2" t="s">
        <v>17</v>
      </c>
      <c r="KRQ15" s="2" t="s">
        <v>19</v>
      </c>
      <c r="KRR15" s="6">
        <v>41304</v>
      </c>
      <c r="KRS15" s="6">
        <v>41305</v>
      </c>
      <c r="KRT15" s="2" t="s">
        <v>20</v>
      </c>
      <c r="KRU15" s="7">
        <v>1091</v>
      </c>
      <c r="KRV15" s="8">
        <v>1540</v>
      </c>
      <c r="KRW15" s="8">
        <v>0</v>
      </c>
      <c r="KRX15" s="7">
        <v>226</v>
      </c>
      <c r="KRY15" s="7">
        <v>0</v>
      </c>
      <c r="KRZ15" s="7">
        <v>428.9</v>
      </c>
      <c r="KSA15" s="9">
        <f t="shared" ref="KSA15" si="484">KRU15+KRV15+KRW15+KRX15+KRY15+KRZ15</f>
        <v>3285.9</v>
      </c>
      <c r="KSB15" s="2" t="s">
        <v>21</v>
      </c>
      <c r="KSC15" s="2" t="s">
        <v>16</v>
      </c>
      <c r="KSD15" s="5" t="s">
        <v>22</v>
      </c>
      <c r="KSE15" s="2">
        <v>3</v>
      </c>
      <c r="KSF15" s="2" t="s">
        <v>17</v>
      </c>
      <c r="KSG15" s="2" t="s">
        <v>19</v>
      </c>
      <c r="KSH15" s="6">
        <v>41304</v>
      </c>
      <c r="KSI15" s="6">
        <v>41305</v>
      </c>
      <c r="KSJ15" s="2" t="s">
        <v>20</v>
      </c>
      <c r="KSK15" s="7">
        <v>1091</v>
      </c>
      <c r="KSL15" s="8">
        <v>1540</v>
      </c>
      <c r="KSM15" s="8">
        <v>0</v>
      </c>
      <c r="KSN15" s="7">
        <v>226</v>
      </c>
      <c r="KSO15" s="7">
        <v>0</v>
      </c>
      <c r="KSP15" s="7">
        <v>428.9</v>
      </c>
      <c r="KSQ15" s="9">
        <f t="shared" ref="KSQ15" si="485">KSK15+KSL15+KSM15+KSN15+KSO15+KSP15</f>
        <v>3285.9</v>
      </c>
      <c r="KSR15" s="2" t="s">
        <v>21</v>
      </c>
      <c r="KSS15" s="2" t="s">
        <v>16</v>
      </c>
      <c r="KST15" s="5" t="s">
        <v>22</v>
      </c>
      <c r="KSU15" s="2">
        <v>3</v>
      </c>
      <c r="KSV15" s="2" t="s">
        <v>17</v>
      </c>
      <c r="KSW15" s="2" t="s">
        <v>19</v>
      </c>
      <c r="KSX15" s="6">
        <v>41304</v>
      </c>
      <c r="KSY15" s="6">
        <v>41305</v>
      </c>
      <c r="KSZ15" s="2" t="s">
        <v>20</v>
      </c>
      <c r="KTA15" s="7">
        <v>1091</v>
      </c>
      <c r="KTB15" s="8">
        <v>1540</v>
      </c>
      <c r="KTC15" s="8">
        <v>0</v>
      </c>
      <c r="KTD15" s="7">
        <v>226</v>
      </c>
      <c r="KTE15" s="7">
        <v>0</v>
      </c>
      <c r="KTF15" s="7">
        <v>428.9</v>
      </c>
      <c r="KTG15" s="9">
        <f t="shared" ref="KTG15" si="486">KTA15+KTB15+KTC15+KTD15+KTE15+KTF15</f>
        <v>3285.9</v>
      </c>
      <c r="KTH15" s="2" t="s">
        <v>21</v>
      </c>
      <c r="KTI15" s="2" t="s">
        <v>16</v>
      </c>
      <c r="KTJ15" s="5" t="s">
        <v>22</v>
      </c>
      <c r="KTK15" s="2">
        <v>3</v>
      </c>
      <c r="KTL15" s="2" t="s">
        <v>17</v>
      </c>
      <c r="KTM15" s="2" t="s">
        <v>19</v>
      </c>
      <c r="KTN15" s="6">
        <v>41304</v>
      </c>
      <c r="KTO15" s="6">
        <v>41305</v>
      </c>
      <c r="KTP15" s="2" t="s">
        <v>20</v>
      </c>
      <c r="KTQ15" s="7">
        <v>1091</v>
      </c>
      <c r="KTR15" s="8">
        <v>1540</v>
      </c>
      <c r="KTS15" s="8">
        <v>0</v>
      </c>
      <c r="KTT15" s="7">
        <v>226</v>
      </c>
      <c r="KTU15" s="7">
        <v>0</v>
      </c>
      <c r="KTV15" s="7">
        <v>428.9</v>
      </c>
      <c r="KTW15" s="9">
        <f t="shared" ref="KTW15" si="487">KTQ15+KTR15+KTS15+KTT15+KTU15+KTV15</f>
        <v>3285.9</v>
      </c>
      <c r="KTX15" s="2" t="s">
        <v>21</v>
      </c>
      <c r="KTY15" s="2" t="s">
        <v>16</v>
      </c>
      <c r="KTZ15" s="5" t="s">
        <v>22</v>
      </c>
      <c r="KUA15" s="2">
        <v>3</v>
      </c>
      <c r="KUB15" s="2" t="s">
        <v>17</v>
      </c>
      <c r="KUC15" s="2" t="s">
        <v>19</v>
      </c>
      <c r="KUD15" s="6">
        <v>41304</v>
      </c>
      <c r="KUE15" s="6">
        <v>41305</v>
      </c>
      <c r="KUF15" s="2" t="s">
        <v>20</v>
      </c>
      <c r="KUG15" s="7">
        <v>1091</v>
      </c>
      <c r="KUH15" s="8">
        <v>1540</v>
      </c>
      <c r="KUI15" s="8">
        <v>0</v>
      </c>
      <c r="KUJ15" s="7">
        <v>226</v>
      </c>
      <c r="KUK15" s="7">
        <v>0</v>
      </c>
      <c r="KUL15" s="7">
        <v>428.9</v>
      </c>
      <c r="KUM15" s="9">
        <f t="shared" ref="KUM15" si="488">KUG15+KUH15+KUI15+KUJ15+KUK15+KUL15</f>
        <v>3285.9</v>
      </c>
      <c r="KUN15" s="2" t="s">
        <v>21</v>
      </c>
      <c r="KUO15" s="2" t="s">
        <v>16</v>
      </c>
      <c r="KUP15" s="5" t="s">
        <v>22</v>
      </c>
      <c r="KUQ15" s="2">
        <v>3</v>
      </c>
      <c r="KUR15" s="2" t="s">
        <v>17</v>
      </c>
      <c r="KUS15" s="2" t="s">
        <v>19</v>
      </c>
      <c r="KUT15" s="6">
        <v>41304</v>
      </c>
      <c r="KUU15" s="6">
        <v>41305</v>
      </c>
      <c r="KUV15" s="2" t="s">
        <v>20</v>
      </c>
      <c r="KUW15" s="7">
        <v>1091</v>
      </c>
      <c r="KUX15" s="8">
        <v>1540</v>
      </c>
      <c r="KUY15" s="8">
        <v>0</v>
      </c>
      <c r="KUZ15" s="7">
        <v>226</v>
      </c>
      <c r="KVA15" s="7">
        <v>0</v>
      </c>
      <c r="KVB15" s="7">
        <v>428.9</v>
      </c>
      <c r="KVC15" s="9">
        <f t="shared" ref="KVC15" si="489">KUW15+KUX15+KUY15+KUZ15+KVA15+KVB15</f>
        <v>3285.9</v>
      </c>
      <c r="KVD15" s="2" t="s">
        <v>21</v>
      </c>
      <c r="KVE15" s="2" t="s">
        <v>16</v>
      </c>
      <c r="KVF15" s="5" t="s">
        <v>22</v>
      </c>
      <c r="KVG15" s="2">
        <v>3</v>
      </c>
      <c r="KVH15" s="2" t="s">
        <v>17</v>
      </c>
      <c r="KVI15" s="2" t="s">
        <v>19</v>
      </c>
      <c r="KVJ15" s="6">
        <v>41304</v>
      </c>
      <c r="KVK15" s="6">
        <v>41305</v>
      </c>
      <c r="KVL15" s="2" t="s">
        <v>20</v>
      </c>
      <c r="KVM15" s="7">
        <v>1091</v>
      </c>
      <c r="KVN15" s="8">
        <v>1540</v>
      </c>
      <c r="KVO15" s="8">
        <v>0</v>
      </c>
      <c r="KVP15" s="7">
        <v>226</v>
      </c>
      <c r="KVQ15" s="7">
        <v>0</v>
      </c>
      <c r="KVR15" s="7">
        <v>428.9</v>
      </c>
      <c r="KVS15" s="9">
        <f t="shared" ref="KVS15" si="490">KVM15+KVN15+KVO15+KVP15+KVQ15+KVR15</f>
        <v>3285.9</v>
      </c>
      <c r="KVT15" s="2" t="s">
        <v>21</v>
      </c>
      <c r="KVU15" s="2" t="s">
        <v>16</v>
      </c>
      <c r="KVV15" s="5" t="s">
        <v>22</v>
      </c>
      <c r="KVW15" s="2">
        <v>3</v>
      </c>
      <c r="KVX15" s="2" t="s">
        <v>17</v>
      </c>
      <c r="KVY15" s="2" t="s">
        <v>19</v>
      </c>
      <c r="KVZ15" s="6">
        <v>41304</v>
      </c>
      <c r="KWA15" s="6">
        <v>41305</v>
      </c>
      <c r="KWB15" s="2" t="s">
        <v>20</v>
      </c>
      <c r="KWC15" s="7">
        <v>1091</v>
      </c>
      <c r="KWD15" s="8">
        <v>1540</v>
      </c>
      <c r="KWE15" s="8">
        <v>0</v>
      </c>
      <c r="KWF15" s="7">
        <v>226</v>
      </c>
      <c r="KWG15" s="7">
        <v>0</v>
      </c>
      <c r="KWH15" s="7">
        <v>428.9</v>
      </c>
      <c r="KWI15" s="9">
        <f t="shared" ref="KWI15" si="491">KWC15+KWD15+KWE15+KWF15+KWG15+KWH15</f>
        <v>3285.9</v>
      </c>
      <c r="KWJ15" s="2" t="s">
        <v>21</v>
      </c>
      <c r="KWK15" s="2" t="s">
        <v>16</v>
      </c>
      <c r="KWL15" s="5" t="s">
        <v>22</v>
      </c>
      <c r="KWM15" s="2">
        <v>3</v>
      </c>
      <c r="KWN15" s="2" t="s">
        <v>17</v>
      </c>
      <c r="KWO15" s="2" t="s">
        <v>19</v>
      </c>
      <c r="KWP15" s="6">
        <v>41304</v>
      </c>
      <c r="KWQ15" s="6">
        <v>41305</v>
      </c>
      <c r="KWR15" s="2" t="s">
        <v>20</v>
      </c>
      <c r="KWS15" s="7">
        <v>1091</v>
      </c>
      <c r="KWT15" s="8">
        <v>1540</v>
      </c>
      <c r="KWU15" s="8">
        <v>0</v>
      </c>
      <c r="KWV15" s="7">
        <v>226</v>
      </c>
      <c r="KWW15" s="7">
        <v>0</v>
      </c>
      <c r="KWX15" s="7">
        <v>428.9</v>
      </c>
      <c r="KWY15" s="9">
        <f t="shared" ref="KWY15" si="492">KWS15+KWT15+KWU15+KWV15+KWW15+KWX15</f>
        <v>3285.9</v>
      </c>
      <c r="KWZ15" s="2" t="s">
        <v>21</v>
      </c>
      <c r="KXA15" s="2" t="s">
        <v>16</v>
      </c>
      <c r="KXB15" s="5" t="s">
        <v>22</v>
      </c>
      <c r="KXC15" s="2">
        <v>3</v>
      </c>
      <c r="KXD15" s="2" t="s">
        <v>17</v>
      </c>
      <c r="KXE15" s="2" t="s">
        <v>19</v>
      </c>
      <c r="KXF15" s="6">
        <v>41304</v>
      </c>
      <c r="KXG15" s="6">
        <v>41305</v>
      </c>
      <c r="KXH15" s="2" t="s">
        <v>20</v>
      </c>
      <c r="KXI15" s="7">
        <v>1091</v>
      </c>
      <c r="KXJ15" s="8">
        <v>1540</v>
      </c>
      <c r="KXK15" s="8">
        <v>0</v>
      </c>
      <c r="KXL15" s="7">
        <v>226</v>
      </c>
      <c r="KXM15" s="7">
        <v>0</v>
      </c>
      <c r="KXN15" s="7">
        <v>428.9</v>
      </c>
      <c r="KXO15" s="9">
        <f t="shared" ref="KXO15" si="493">KXI15+KXJ15+KXK15+KXL15+KXM15+KXN15</f>
        <v>3285.9</v>
      </c>
      <c r="KXP15" s="2" t="s">
        <v>21</v>
      </c>
      <c r="KXQ15" s="2" t="s">
        <v>16</v>
      </c>
      <c r="KXR15" s="5" t="s">
        <v>22</v>
      </c>
      <c r="KXS15" s="2">
        <v>3</v>
      </c>
      <c r="KXT15" s="2" t="s">
        <v>17</v>
      </c>
      <c r="KXU15" s="2" t="s">
        <v>19</v>
      </c>
      <c r="KXV15" s="6">
        <v>41304</v>
      </c>
      <c r="KXW15" s="6">
        <v>41305</v>
      </c>
      <c r="KXX15" s="2" t="s">
        <v>20</v>
      </c>
      <c r="KXY15" s="7">
        <v>1091</v>
      </c>
      <c r="KXZ15" s="8">
        <v>1540</v>
      </c>
      <c r="KYA15" s="8">
        <v>0</v>
      </c>
      <c r="KYB15" s="7">
        <v>226</v>
      </c>
      <c r="KYC15" s="7">
        <v>0</v>
      </c>
      <c r="KYD15" s="7">
        <v>428.9</v>
      </c>
      <c r="KYE15" s="9">
        <f t="shared" ref="KYE15" si="494">KXY15+KXZ15+KYA15+KYB15+KYC15+KYD15</f>
        <v>3285.9</v>
      </c>
      <c r="KYF15" s="2" t="s">
        <v>21</v>
      </c>
      <c r="KYG15" s="2" t="s">
        <v>16</v>
      </c>
      <c r="KYH15" s="5" t="s">
        <v>22</v>
      </c>
      <c r="KYI15" s="2">
        <v>3</v>
      </c>
      <c r="KYJ15" s="2" t="s">
        <v>17</v>
      </c>
      <c r="KYK15" s="2" t="s">
        <v>19</v>
      </c>
      <c r="KYL15" s="6">
        <v>41304</v>
      </c>
      <c r="KYM15" s="6">
        <v>41305</v>
      </c>
      <c r="KYN15" s="2" t="s">
        <v>20</v>
      </c>
      <c r="KYO15" s="7">
        <v>1091</v>
      </c>
      <c r="KYP15" s="8">
        <v>1540</v>
      </c>
      <c r="KYQ15" s="8">
        <v>0</v>
      </c>
      <c r="KYR15" s="7">
        <v>226</v>
      </c>
      <c r="KYS15" s="7">
        <v>0</v>
      </c>
      <c r="KYT15" s="7">
        <v>428.9</v>
      </c>
      <c r="KYU15" s="9">
        <f t="shared" ref="KYU15" si="495">KYO15+KYP15+KYQ15+KYR15+KYS15+KYT15</f>
        <v>3285.9</v>
      </c>
      <c r="KYV15" s="2" t="s">
        <v>21</v>
      </c>
      <c r="KYW15" s="2" t="s">
        <v>16</v>
      </c>
      <c r="KYX15" s="5" t="s">
        <v>22</v>
      </c>
      <c r="KYY15" s="2">
        <v>3</v>
      </c>
      <c r="KYZ15" s="2" t="s">
        <v>17</v>
      </c>
      <c r="KZA15" s="2" t="s">
        <v>19</v>
      </c>
      <c r="KZB15" s="6">
        <v>41304</v>
      </c>
      <c r="KZC15" s="6">
        <v>41305</v>
      </c>
      <c r="KZD15" s="2" t="s">
        <v>20</v>
      </c>
      <c r="KZE15" s="7">
        <v>1091</v>
      </c>
      <c r="KZF15" s="8">
        <v>1540</v>
      </c>
      <c r="KZG15" s="8">
        <v>0</v>
      </c>
      <c r="KZH15" s="7">
        <v>226</v>
      </c>
      <c r="KZI15" s="7">
        <v>0</v>
      </c>
      <c r="KZJ15" s="7">
        <v>428.9</v>
      </c>
      <c r="KZK15" s="9">
        <f t="shared" ref="KZK15" si="496">KZE15+KZF15+KZG15+KZH15+KZI15+KZJ15</f>
        <v>3285.9</v>
      </c>
      <c r="KZL15" s="2" t="s">
        <v>21</v>
      </c>
      <c r="KZM15" s="2" t="s">
        <v>16</v>
      </c>
      <c r="KZN15" s="5" t="s">
        <v>22</v>
      </c>
      <c r="KZO15" s="2">
        <v>3</v>
      </c>
      <c r="KZP15" s="2" t="s">
        <v>17</v>
      </c>
      <c r="KZQ15" s="2" t="s">
        <v>19</v>
      </c>
      <c r="KZR15" s="6">
        <v>41304</v>
      </c>
      <c r="KZS15" s="6">
        <v>41305</v>
      </c>
      <c r="KZT15" s="2" t="s">
        <v>20</v>
      </c>
      <c r="KZU15" s="7">
        <v>1091</v>
      </c>
      <c r="KZV15" s="8">
        <v>1540</v>
      </c>
      <c r="KZW15" s="8">
        <v>0</v>
      </c>
      <c r="KZX15" s="7">
        <v>226</v>
      </c>
      <c r="KZY15" s="7">
        <v>0</v>
      </c>
      <c r="KZZ15" s="7">
        <v>428.9</v>
      </c>
      <c r="LAA15" s="9">
        <f t="shared" ref="LAA15" si="497">KZU15+KZV15+KZW15+KZX15+KZY15+KZZ15</f>
        <v>3285.9</v>
      </c>
      <c r="LAB15" s="2" t="s">
        <v>21</v>
      </c>
      <c r="LAC15" s="2" t="s">
        <v>16</v>
      </c>
      <c r="LAD15" s="5" t="s">
        <v>22</v>
      </c>
      <c r="LAE15" s="2">
        <v>3</v>
      </c>
      <c r="LAF15" s="2" t="s">
        <v>17</v>
      </c>
      <c r="LAG15" s="2" t="s">
        <v>19</v>
      </c>
      <c r="LAH15" s="6">
        <v>41304</v>
      </c>
      <c r="LAI15" s="6">
        <v>41305</v>
      </c>
      <c r="LAJ15" s="2" t="s">
        <v>20</v>
      </c>
      <c r="LAK15" s="7">
        <v>1091</v>
      </c>
      <c r="LAL15" s="8">
        <v>1540</v>
      </c>
      <c r="LAM15" s="8">
        <v>0</v>
      </c>
      <c r="LAN15" s="7">
        <v>226</v>
      </c>
      <c r="LAO15" s="7">
        <v>0</v>
      </c>
      <c r="LAP15" s="7">
        <v>428.9</v>
      </c>
      <c r="LAQ15" s="9">
        <f t="shared" ref="LAQ15" si="498">LAK15+LAL15+LAM15+LAN15+LAO15+LAP15</f>
        <v>3285.9</v>
      </c>
      <c r="LAR15" s="2" t="s">
        <v>21</v>
      </c>
      <c r="LAS15" s="2" t="s">
        <v>16</v>
      </c>
      <c r="LAT15" s="5" t="s">
        <v>22</v>
      </c>
      <c r="LAU15" s="2">
        <v>3</v>
      </c>
      <c r="LAV15" s="2" t="s">
        <v>17</v>
      </c>
      <c r="LAW15" s="2" t="s">
        <v>19</v>
      </c>
      <c r="LAX15" s="6">
        <v>41304</v>
      </c>
      <c r="LAY15" s="6">
        <v>41305</v>
      </c>
      <c r="LAZ15" s="2" t="s">
        <v>20</v>
      </c>
      <c r="LBA15" s="7">
        <v>1091</v>
      </c>
      <c r="LBB15" s="8">
        <v>1540</v>
      </c>
      <c r="LBC15" s="8">
        <v>0</v>
      </c>
      <c r="LBD15" s="7">
        <v>226</v>
      </c>
      <c r="LBE15" s="7">
        <v>0</v>
      </c>
      <c r="LBF15" s="7">
        <v>428.9</v>
      </c>
      <c r="LBG15" s="9">
        <f t="shared" ref="LBG15" si="499">LBA15+LBB15+LBC15+LBD15+LBE15+LBF15</f>
        <v>3285.9</v>
      </c>
      <c r="LBH15" s="2" t="s">
        <v>21</v>
      </c>
      <c r="LBI15" s="2" t="s">
        <v>16</v>
      </c>
      <c r="LBJ15" s="5" t="s">
        <v>22</v>
      </c>
      <c r="LBK15" s="2">
        <v>3</v>
      </c>
      <c r="LBL15" s="2" t="s">
        <v>17</v>
      </c>
      <c r="LBM15" s="2" t="s">
        <v>19</v>
      </c>
      <c r="LBN15" s="6">
        <v>41304</v>
      </c>
      <c r="LBO15" s="6">
        <v>41305</v>
      </c>
      <c r="LBP15" s="2" t="s">
        <v>20</v>
      </c>
      <c r="LBQ15" s="7">
        <v>1091</v>
      </c>
      <c r="LBR15" s="8">
        <v>1540</v>
      </c>
      <c r="LBS15" s="8">
        <v>0</v>
      </c>
      <c r="LBT15" s="7">
        <v>226</v>
      </c>
      <c r="LBU15" s="7">
        <v>0</v>
      </c>
      <c r="LBV15" s="7">
        <v>428.9</v>
      </c>
      <c r="LBW15" s="9">
        <f t="shared" ref="LBW15" si="500">LBQ15+LBR15+LBS15+LBT15+LBU15+LBV15</f>
        <v>3285.9</v>
      </c>
      <c r="LBX15" s="2" t="s">
        <v>21</v>
      </c>
      <c r="LBY15" s="2" t="s">
        <v>16</v>
      </c>
      <c r="LBZ15" s="5" t="s">
        <v>22</v>
      </c>
      <c r="LCA15" s="2">
        <v>3</v>
      </c>
      <c r="LCB15" s="2" t="s">
        <v>17</v>
      </c>
      <c r="LCC15" s="2" t="s">
        <v>19</v>
      </c>
      <c r="LCD15" s="6">
        <v>41304</v>
      </c>
      <c r="LCE15" s="6">
        <v>41305</v>
      </c>
      <c r="LCF15" s="2" t="s">
        <v>20</v>
      </c>
      <c r="LCG15" s="7">
        <v>1091</v>
      </c>
      <c r="LCH15" s="8">
        <v>1540</v>
      </c>
      <c r="LCI15" s="8">
        <v>0</v>
      </c>
      <c r="LCJ15" s="7">
        <v>226</v>
      </c>
      <c r="LCK15" s="7">
        <v>0</v>
      </c>
      <c r="LCL15" s="7">
        <v>428.9</v>
      </c>
      <c r="LCM15" s="9">
        <f t="shared" ref="LCM15" si="501">LCG15+LCH15+LCI15+LCJ15+LCK15+LCL15</f>
        <v>3285.9</v>
      </c>
      <c r="LCN15" s="2" t="s">
        <v>21</v>
      </c>
      <c r="LCO15" s="2" t="s">
        <v>16</v>
      </c>
      <c r="LCP15" s="5" t="s">
        <v>22</v>
      </c>
      <c r="LCQ15" s="2">
        <v>3</v>
      </c>
      <c r="LCR15" s="2" t="s">
        <v>17</v>
      </c>
      <c r="LCS15" s="2" t="s">
        <v>19</v>
      </c>
      <c r="LCT15" s="6">
        <v>41304</v>
      </c>
      <c r="LCU15" s="6">
        <v>41305</v>
      </c>
      <c r="LCV15" s="2" t="s">
        <v>20</v>
      </c>
      <c r="LCW15" s="7">
        <v>1091</v>
      </c>
      <c r="LCX15" s="8">
        <v>1540</v>
      </c>
      <c r="LCY15" s="8">
        <v>0</v>
      </c>
      <c r="LCZ15" s="7">
        <v>226</v>
      </c>
      <c r="LDA15" s="7">
        <v>0</v>
      </c>
      <c r="LDB15" s="7">
        <v>428.9</v>
      </c>
      <c r="LDC15" s="9">
        <f t="shared" ref="LDC15" si="502">LCW15+LCX15+LCY15+LCZ15+LDA15+LDB15</f>
        <v>3285.9</v>
      </c>
      <c r="LDD15" s="2" t="s">
        <v>21</v>
      </c>
      <c r="LDE15" s="2" t="s">
        <v>16</v>
      </c>
      <c r="LDF15" s="5" t="s">
        <v>22</v>
      </c>
      <c r="LDG15" s="2">
        <v>3</v>
      </c>
      <c r="LDH15" s="2" t="s">
        <v>17</v>
      </c>
      <c r="LDI15" s="2" t="s">
        <v>19</v>
      </c>
      <c r="LDJ15" s="6">
        <v>41304</v>
      </c>
      <c r="LDK15" s="6">
        <v>41305</v>
      </c>
      <c r="LDL15" s="2" t="s">
        <v>20</v>
      </c>
      <c r="LDM15" s="7">
        <v>1091</v>
      </c>
      <c r="LDN15" s="8">
        <v>1540</v>
      </c>
      <c r="LDO15" s="8">
        <v>0</v>
      </c>
      <c r="LDP15" s="7">
        <v>226</v>
      </c>
      <c r="LDQ15" s="7">
        <v>0</v>
      </c>
      <c r="LDR15" s="7">
        <v>428.9</v>
      </c>
      <c r="LDS15" s="9">
        <f t="shared" ref="LDS15" si="503">LDM15+LDN15+LDO15+LDP15+LDQ15+LDR15</f>
        <v>3285.9</v>
      </c>
      <c r="LDT15" s="2" t="s">
        <v>21</v>
      </c>
      <c r="LDU15" s="2" t="s">
        <v>16</v>
      </c>
      <c r="LDV15" s="5" t="s">
        <v>22</v>
      </c>
      <c r="LDW15" s="2">
        <v>3</v>
      </c>
      <c r="LDX15" s="2" t="s">
        <v>17</v>
      </c>
      <c r="LDY15" s="2" t="s">
        <v>19</v>
      </c>
      <c r="LDZ15" s="6">
        <v>41304</v>
      </c>
      <c r="LEA15" s="6">
        <v>41305</v>
      </c>
      <c r="LEB15" s="2" t="s">
        <v>20</v>
      </c>
      <c r="LEC15" s="7">
        <v>1091</v>
      </c>
      <c r="LED15" s="8">
        <v>1540</v>
      </c>
      <c r="LEE15" s="8">
        <v>0</v>
      </c>
      <c r="LEF15" s="7">
        <v>226</v>
      </c>
      <c r="LEG15" s="7">
        <v>0</v>
      </c>
      <c r="LEH15" s="7">
        <v>428.9</v>
      </c>
      <c r="LEI15" s="9">
        <f t="shared" ref="LEI15" si="504">LEC15+LED15+LEE15+LEF15+LEG15+LEH15</f>
        <v>3285.9</v>
      </c>
      <c r="LEJ15" s="2" t="s">
        <v>21</v>
      </c>
      <c r="LEK15" s="2" t="s">
        <v>16</v>
      </c>
      <c r="LEL15" s="5" t="s">
        <v>22</v>
      </c>
      <c r="LEM15" s="2">
        <v>3</v>
      </c>
      <c r="LEN15" s="2" t="s">
        <v>17</v>
      </c>
      <c r="LEO15" s="2" t="s">
        <v>19</v>
      </c>
      <c r="LEP15" s="6">
        <v>41304</v>
      </c>
      <c r="LEQ15" s="6">
        <v>41305</v>
      </c>
      <c r="LER15" s="2" t="s">
        <v>20</v>
      </c>
      <c r="LES15" s="7">
        <v>1091</v>
      </c>
      <c r="LET15" s="8">
        <v>1540</v>
      </c>
      <c r="LEU15" s="8">
        <v>0</v>
      </c>
      <c r="LEV15" s="7">
        <v>226</v>
      </c>
      <c r="LEW15" s="7">
        <v>0</v>
      </c>
      <c r="LEX15" s="7">
        <v>428.9</v>
      </c>
      <c r="LEY15" s="9">
        <f t="shared" ref="LEY15" si="505">LES15+LET15+LEU15+LEV15+LEW15+LEX15</f>
        <v>3285.9</v>
      </c>
      <c r="LEZ15" s="2" t="s">
        <v>21</v>
      </c>
      <c r="LFA15" s="2" t="s">
        <v>16</v>
      </c>
      <c r="LFB15" s="5" t="s">
        <v>22</v>
      </c>
      <c r="LFC15" s="2">
        <v>3</v>
      </c>
      <c r="LFD15" s="2" t="s">
        <v>17</v>
      </c>
      <c r="LFE15" s="2" t="s">
        <v>19</v>
      </c>
      <c r="LFF15" s="6">
        <v>41304</v>
      </c>
      <c r="LFG15" s="6">
        <v>41305</v>
      </c>
      <c r="LFH15" s="2" t="s">
        <v>20</v>
      </c>
      <c r="LFI15" s="7">
        <v>1091</v>
      </c>
      <c r="LFJ15" s="8">
        <v>1540</v>
      </c>
      <c r="LFK15" s="8">
        <v>0</v>
      </c>
      <c r="LFL15" s="7">
        <v>226</v>
      </c>
      <c r="LFM15" s="7">
        <v>0</v>
      </c>
      <c r="LFN15" s="7">
        <v>428.9</v>
      </c>
      <c r="LFO15" s="9">
        <f t="shared" ref="LFO15" si="506">LFI15+LFJ15+LFK15+LFL15+LFM15+LFN15</f>
        <v>3285.9</v>
      </c>
      <c r="LFP15" s="2" t="s">
        <v>21</v>
      </c>
      <c r="LFQ15" s="2" t="s">
        <v>16</v>
      </c>
      <c r="LFR15" s="5" t="s">
        <v>22</v>
      </c>
      <c r="LFS15" s="2">
        <v>3</v>
      </c>
      <c r="LFT15" s="2" t="s">
        <v>17</v>
      </c>
      <c r="LFU15" s="2" t="s">
        <v>19</v>
      </c>
      <c r="LFV15" s="6">
        <v>41304</v>
      </c>
      <c r="LFW15" s="6">
        <v>41305</v>
      </c>
      <c r="LFX15" s="2" t="s">
        <v>20</v>
      </c>
      <c r="LFY15" s="7">
        <v>1091</v>
      </c>
      <c r="LFZ15" s="8">
        <v>1540</v>
      </c>
      <c r="LGA15" s="8">
        <v>0</v>
      </c>
      <c r="LGB15" s="7">
        <v>226</v>
      </c>
      <c r="LGC15" s="7">
        <v>0</v>
      </c>
      <c r="LGD15" s="7">
        <v>428.9</v>
      </c>
      <c r="LGE15" s="9">
        <f t="shared" ref="LGE15" si="507">LFY15+LFZ15+LGA15+LGB15+LGC15+LGD15</f>
        <v>3285.9</v>
      </c>
      <c r="LGF15" s="2" t="s">
        <v>21</v>
      </c>
      <c r="LGG15" s="2" t="s">
        <v>16</v>
      </c>
      <c r="LGH15" s="5" t="s">
        <v>22</v>
      </c>
      <c r="LGI15" s="2">
        <v>3</v>
      </c>
      <c r="LGJ15" s="2" t="s">
        <v>17</v>
      </c>
      <c r="LGK15" s="2" t="s">
        <v>19</v>
      </c>
      <c r="LGL15" s="6">
        <v>41304</v>
      </c>
      <c r="LGM15" s="6">
        <v>41305</v>
      </c>
      <c r="LGN15" s="2" t="s">
        <v>20</v>
      </c>
      <c r="LGO15" s="7">
        <v>1091</v>
      </c>
      <c r="LGP15" s="8">
        <v>1540</v>
      </c>
      <c r="LGQ15" s="8">
        <v>0</v>
      </c>
      <c r="LGR15" s="7">
        <v>226</v>
      </c>
      <c r="LGS15" s="7">
        <v>0</v>
      </c>
      <c r="LGT15" s="7">
        <v>428.9</v>
      </c>
      <c r="LGU15" s="9">
        <f t="shared" ref="LGU15" si="508">LGO15+LGP15+LGQ15+LGR15+LGS15+LGT15</f>
        <v>3285.9</v>
      </c>
      <c r="LGV15" s="2" t="s">
        <v>21</v>
      </c>
      <c r="LGW15" s="2" t="s">
        <v>16</v>
      </c>
      <c r="LGX15" s="5" t="s">
        <v>22</v>
      </c>
      <c r="LGY15" s="2">
        <v>3</v>
      </c>
      <c r="LGZ15" s="2" t="s">
        <v>17</v>
      </c>
      <c r="LHA15" s="2" t="s">
        <v>19</v>
      </c>
      <c r="LHB15" s="6">
        <v>41304</v>
      </c>
      <c r="LHC15" s="6">
        <v>41305</v>
      </c>
      <c r="LHD15" s="2" t="s">
        <v>20</v>
      </c>
      <c r="LHE15" s="7">
        <v>1091</v>
      </c>
      <c r="LHF15" s="8">
        <v>1540</v>
      </c>
      <c r="LHG15" s="8">
        <v>0</v>
      </c>
      <c r="LHH15" s="7">
        <v>226</v>
      </c>
      <c r="LHI15" s="7">
        <v>0</v>
      </c>
      <c r="LHJ15" s="7">
        <v>428.9</v>
      </c>
      <c r="LHK15" s="9">
        <f t="shared" ref="LHK15" si="509">LHE15+LHF15+LHG15+LHH15+LHI15+LHJ15</f>
        <v>3285.9</v>
      </c>
      <c r="LHL15" s="2" t="s">
        <v>21</v>
      </c>
      <c r="LHM15" s="2" t="s">
        <v>16</v>
      </c>
      <c r="LHN15" s="5" t="s">
        <v>22</v>
      </c>
      <c r="LHO15" s="2">
        <v>3</v>
      </c>
      <c r="LHP15" s="2" t="s">
        <v>17</v>
      </c>
      <c r="LHQ15" s="2" t="s">
        <v>19</v>
      </c>
      <c r="LHR15" s="6">
        <v>41304</v>
      </c>
      <c r="LHS15" s="6">
        <v>41305</v>
      </c>
      <c r="LHT15" s="2" t="s">
        <v>20</v>
      </c>
      <c r="LHU15" s="7">
        <v>1091</v>
      </c>
      <c r="LHV15" s="8">
        <v>1540</v>
      </c>
      <c r="LHW15" s="8">
        <v>0</v>
      </c>
      <c r="LHX15" s="7">
        <v>226</v>
      </c>
      <c r="LHY15" s="7">
        <v>0</v>
      </c>
      <c r="LHZ15" s="7">
        <v>428.9</v>
      </c>
      <c r="LIA15" s="9">
        <f t="shared" ref="LIA15" si="510">LHU15+LHV15+LHW15+LHX15+LHY15+LHZ15</f>
        <v>3285.9</v>
      </c>
      <c r="LIB15" s="2" t="s">
        <v>21</v>
      </c>
      <c r="LIC15" s="2" t="s">
        <v>16</v>
      </c>
      <c r="LID15" s="5" t="s">
        <v>22</v>
      </c>
      <c r="LIE15" s="2">
        <v>3</v>
      </c>
      <c r="LIF15" s="2" t="s">
        <v>17</v>
      </c>
      <c r="LIG15" s="2" t="s">
        <v>19</v>
      </c>
      <c r="LIH15" s="6">
        <v>41304</v>
      </c>
      <c r="LII15" s="6">
        <v>41305</v>
      </c>
      <c r="LIJ15" s="2" t="s">
        <v>20</v>
      </c>
      <c r="LIK15" s="7">
        <v>1091</v>
      </c>
      <c r="LIL15" s="8">
        <v>1540</v>
      </c>
      <c r="LIM15" s="8">
        <v>0</v>
      </c>
      <c r="LIN15" s="7">
        <v>226</v>
      </c>
      <c r="LIO15" s="7">
        <v>0</v>
      </c>
      <c r="LIP15" s="7">
        <v>428.9</v>
      </c>
      <c r="LIQ15" s="9">
        <f t="shared" ref="LIQ15" si="511">LIK15+LIL15+LIM15+LIN15+LIO15+LIP15</f>
        <v>3285.9</v>
      </c>
      <c r="LIR15" s="2" t="s">
        <v>21</v>
      </c>
      <c r="LIS15" s="2" t="s">
        <v>16</v>
      </c>
      <c r="LIT15" s="5" t="s">
        <v>22</v>
      </c>
      <c r="LIU15" s="2">
        <v>3</v>
      </c>
      <c r="LIV15" s="2" t="s">
        <v>17</v>
      </c>
      <c r="LIW15" s="2" t="s">
        <v>19</v>
      </c>
      <c r="LIX15" s="6">
        <v>41304</v>
      </c>
      <c r="LIY15" s="6">
        <v>41305</v>
      </c>
      <c r="LIZ15" s="2" t="s">
        <v>20</v>
      </c>
      <c r="LJA15" s="7">
        <v>1091</v>
      </c>
      <c r="LJB15" s="8">
        <v>1540</v>
      </c>
      <c r="LJC15" s="8">
        <v>0</v>
      </c>
      <c r="LJD15" s="7">
        <v>226</v>
      </c>
      <c r="LJE15" s="7">
        <v>0</v>
      </c>
      <c r="LJF15" s="7">
        <v>428.9</v>
      </c>
      <c r="LJG15" s="9">
        <f t="shared" ref="LJG15" si="512">LJA15+LJB15+LJC15+LJD15+LJE15+LJF15</f>
        <v>3285.9</v>
      </c>
      <c r="LJH15" s="2" t="s">
        <v>21</v>
      </c>
      <c r="LJI15" s="2" t="s">
        <v>16</v>
      </c>
      <c r="LJJ15" s="5" t="s">
        <v>22</v>
      </c>
      <c r="LJK15" s="2">
        <v>3</v>
      </c>
      <c r="LJL15" s="2" t="s">
        <v>17</v>
      </c>
      <c r="LJM15" s="2" t="s">
        <v>19</v>
      </c>
      <c r="LJN15" s="6">
        <v>41304</v>
      </c>
      <c r="LJO15" s="6">
        <v>41305</v>
      </c>
      <c r="LJP15" s="2" t="s">
        <v>20</v>
      </c>
      <c r="LJQ15" s="7">
        <v>1091</v>
      </c>
      <c r="LJR15" s="8">
        <v>1540</v>
      </c>
      <c r="LJS15" s="8">
        <v>0</v>
      </c>
      <c r="LJT15" s="7">
        <v>226</v>
      </c>
      <c r="LJU15" s="7">
        <v>0</v>
      </c>
      <c r="LJV15" s="7">
        <v>428.9</v>
      </c>
      <c r="LJW15" s="9">
        <f t="shared" ref="LJW15" si="513">LJQ15+LJR15+LJS15+LJT15+LJU15+LJV15</f>
        <v>3285.9</v>
      </c>
      <c r="LJX15" s="2" t="s">
        <v>21</v>
      </c>
      <c r="LJY15" s="2" t="s">
        <v>16</v>
      </c>
      <c r="LJZ15" s="5" t="s">
        <v>22</v>
      </c>
      <c r="LKA15" s="2">
        <v>3</v>
      </c>
      <c r="LKB15" s="2" t="s">
        <v>17</v>
      </c>
      <c r="LKC15" s="2" t="s">
        <v>19</v>
      </c>
      <c r="LKD15" s="6">
        <v>41304</v>
      </c>
      <c r="LKE15" s="6">
        <v>41305</v>
      </c>
      <c r="LKF15" s="2" t="s">
        <v>20</v>
      </c>
      <c r="LKG15" s="7">
        <v>1091</v>
      </c>
      <c r="LKH15" s="8">
        <v>1540</v>
      </c>
      <c r="LKI15" s="8">
        <v>0</v>
      </c>
      <c r="LKJ15" s="7">
        <v>226</v>
      </c>
      <c r="LKK15" s="7">
        <v>0</v>
      </c>
      <c r="LKL15" s="7">
        <v>428.9</v>
      </c>
      <c r="LKM15" s="9">
        <f t="shared" ref="LKM15" si="514">LKG15+LKH15+LKI15+LKJ15+LKK15+LKL15</f>
        <v>3285.9</v>
      </c>
      <c r="LKN15" s="2" t="s">
        <v>21</v>
      </c>
      <c r="LKO15" s="2" t="s">
        <v>16</v>
      </c>
      <c r="LKP15" s="5" t="s">
        <v>22</v>
      </c>
      <c r="LKQ15" s="2">
        <v>3</v>
      </c>
      <c r="LKR15" s="2" t="s">
        <v>17</v>
      </c>
      <c r="LKS15" s="2" t="s">
        <v>19</v>
      </c>
      <c r="LKT15" s="6">
        <v>41304</v>
      </c>
      <c r="LKU15" s="6">
        <v>41305</v>
      </c>
      <c r="LKV15" s="2" t="s">
        <v>20</v>
      </c>
      <c r="LKW15" s="7">
        <v>1091</v>
      </c>
      <c r="LKX15" s="8">
        <v>1540</v>
      </c>
      <c r="LKY15" s="8">
        <v>0</v>
      </c>
      <c r="LKZ15" s="7">
        <v>226</v>
      </c>
      <c r="LLA15" s="7">
        <v>0</v>
      </c>
      <c r="LLB15" s="7">
        <v>428.9</v>
      </c>
      <c r="LLC15" s="9">
        <f t="shared" ref="LLC15" si="515">LKW15+LKX15+LKY15+LKZ15+LLA15+LLB15</f>
        <v>3285.9</v>
      </c>
      <c r="LLD15" s="2" t="s">
        <v>21</v>
      </c>
      <c r="LLE15" s="2" t="s">
        <v>16</v>
      </c>
      <c r="LLF15" s="5" t="s">
        <v>22</v>
      </c>
      <c r="LLG15" s="2">
        <v>3</v>
      </c>
      <c r="LLH15" s="2" t="s">
        <v>17</v>
      </c>
      <c r="LLI15" s="2" t="s">
        <v>19</v>
      </c>
      <c r="LLJ15" s="6">
        <v>41304</v>
      </c>
      <c r="LLK15" s="6">
        <v>41305</v>
      </c>
      <c r="LLL15" s="2" t="s">
        <v>20</v>
      </c>
      <c r="LLM15" s="7">
        <v>1091</v>
      </c>
      <c r="LLN15" s="8">
        <v>1540</v>
      </c>
      <c r="LLO15" s="8">
        <v>0</v>
      </c>
      <c r="LLP15" s="7">
        <v>226</v>
      </c>
      <c r="LLQ15" s="7">
        <v>0</v>
      </c>
      <c r="LLR15" s="7">
        <v>428.9</v>
      </c>
      <c r="LLS15" s="9">
        <f t="shared" ref="LLS15" si="516">LLM15+LLN15+LLO15+LLP15+LLQ15+LLR15</f>
        <v>3285.9</v>
      </c>
      <c r="LLT15" s="2" t="s">
        <v>21</v>
      </c>
      <c r="LLU15" s="2" t="s">
        <v>16</v>
      </c>
      <c r="LLV15" s="5" t="s">
        <v>22</v>
      </c>
      <c r="LLW15" s="2">
        <v>3</v>
      </c>
      <c r="LLX15" s="2" t="s">
        <v>17</v>
      </c>
      <c r="LLY15" s="2" t="s">
        <v>19</v>
      </c>
      <c r="LLZ15" s="6">
        <v>41304</v>
      </c>
      <c r="LMA15" s="6">
        <v>41305</v>
      </c>
      <c r="LMB15" s="2" t="s">
        <v>20</v>
      </c>
      <c r="LMC15" s="7">
        <v>1091</v>
      </c>
      <c r="LMD15" s="8">
        <v>1540</v>
      </c>
      <c r="LME15" s="8">
        <v>0</v>
      </c>
      <c r="LMF15" s="7">
        <v>226</v>
      </c>
      <c r="LMG15" s="7">
        <v>0</v>
      </c>
      <c r="LMH15" s="7">
        <v>428.9</v>
      </c>
      <c r="LMI15" s="9">
        <f t="shared" ref="LMI15" si="517">LMC15+LMD15+LME15+LMF15+LMG15+LMH15</f>
        <v>3285.9</v>
      </c>
      <c r="LMJ15" s="2" t="s">
        <v>21</v>
      </c>
      <c r="LMK15" s="2" t="s">
        <v>16</v>
      </c>
      <c r="LML15" s="5" t="s">
        <v>22</v>
      </c>
      <c r="LMM15" s="2">
        <v>3</v>
      </c>
      <c r="LMN15" s="2" t="s">
        <v>17</v>
      </c>
      <c r="LMO15" s="2" t="s">
        <v>19</v>
      </c>
      <c r="LMP15" s="6">
        <v>41304</v>
      </c>
      <c r="LMQ15" s="6">
        <v>41305</v>
      </c>
      <c r="LMR15" s="2" t="s">
        <v>20</v>
      </c>
      <c r="LMS15" s="7">
        <v>1091</v>
      </c>
      <c r="LMT15" s="8">
        <v>1540</v>
      </c>
      <c r="LMU15" s="8">
        <v>0</v>
      </c>
      <c r="LMV15" s="7">
        <v>226</v>
      </c>
      <c r="LMW15" s="7">
        <v>0</v>
      </c>
      <c r="LMX15" s="7">
        <v>428.9</v>
      </c>
      <c r="LMY15" s="9">
        <f t="shared" ref="LMY15" si="518">LMS15+LMT15+LMU15+LMV15+LMW15+LMX15</f>
        <v>3285.9</v>
      </c>
      <c r="LMZ15" s="2" t="s">
        <v>21</v>
      </c>
      <c r="LNA15" s="2" t="s">
        <v>16</v>
      </c>
      <c r="LNB15" s="5" t="s">
        <v>22</v>
      </c>
      <c r="LNC15" s="2">
        <v>3</v>
      </c>
      <c r="LND15" s="2" t="s">
        <v>17</v>
      </c>
      <c r="LNE15" s="2" t="s">
        <v>19</v>
      </c>
      <c r="LNF15" s="6">
        <v>41304</v>
      </c>
      <c r="LNG15" s="6">
        <v>41305</v>
      </c>
      <c r="LNH15" s="2" t="s">
        <v>20</v>
      </c>
      <c r="LNI15" s="7">
        <v>1091</v>
      </c>
      <c r="LNJ15" s="8">
        <v>1540</v>
      </c>
      <c r="LNK15" s="8">
        <v>0</v>
      </c>
      <c r="LNL15" s="7">
        <v>226</v>
      </c>
      <c r="LNM15" s="7">
        <v>0</v>
      </c>
      <c r="LNN15" s="7">
        <v>428.9</v>
      </c>
      <c r="LNO15" s="9">
        <f t="shared" ref="LNO15" si="519">LNI15+LNJ15+LNK15+LNL15+LNM15+LNN15</f>
        <v>3285.9</v>
      </c>
      <c r="LNP15" s="2" t="s">
        <v>21</v>
      </c>
      <c r="LNQ15" s="2" t="s">
        <v>16</v>
      </c>
      <c r="LNR15" s="5" t="s">
        <v>22</v>
      </c>
      <c r="LNS15" s="2">
        <v>3</v>
      </c>
      <c r="LNT15" s="2" t="s">
        <v>17</v>
      </c>
      <c r="LNU15" s="2" t="s">
        <v>19</v>
      </c>
      <c r="LNV15" s="6">
        <v>41304</v>
      </c>
      <c r="LNW15" s="6">
        <v>41305</v>
      </c>
      <c r="LNX15" s="2" t="s">
        <v>20</v>
      </c>
      <c r="LNY15" s="7">
        <v>1091</v>
      </c>
      <c r="LNZ15" s="8">
        <v>1540</v>
      </c>
      <c r="LOA15" s="8">
        <v>0</v>
      </c>
      <c r="LOB15" s="7">
        <v>226</v>
      </c>
      <c r="LOC15" s="7">
        <v>0</v>
      </c>
      <c r="LOD15" s="7">
        <v>428.9</v>
      </c>
      <c r="LOE15" s="9">
        <f t="shared" ref="LOE15" si="520">LNY15+LNZ15+LOA15+LOB15+LOC15+LOD15</f>
        <v>3285.9</v>
      </c>
      <c r="LOF15" s="2" t="s">
        <v>21</v>
      </c>
      <c r="LOG15" s="2" t="s">
        <v>16</v>
      </c>
      <c r="LOH15" s="5" t="s">
        <v>22</v>
      </c>
      <c r="LOI15" s="2">
        <v>3</v>
      </c>
      <c r="LOJ15" s="2" t="s">
        <v>17</v>
      </c>
      <c r="LOK15" s="2" t="s">
        <v>19</v>
      </c>
      <c r="LOL15" s="6">
        <v>41304</v>
      </c>
      <c r="LOM15" s="6">
        <v>41305</v>
      </c>
      <c r="LON15" s="2" t="s">
        <v>20</v>
      </c>
      <c r="LOO15" s="7">
        <v>1091</v>
      </c>
      <c r="LOP15" s="8">
        <v>1540</v>
      </c>
      <c r="LOQ15" s="8">
        <v>0</v>
      </c>
      <c r="LOR15" s="7">
        <v>226</v>
      </c>
      <c r="LOS15" s="7">
        <v>0</v>
      </c>
      <c r="LOT15" s="7">
        <v>428.9</v>
      </c>
      <c r="LOU15" s="9">
        <f t="shared" ref="LOU15" si="521">LOO15+LOP15+LOQ15+LOR15+LOS15+LOT15</f>
        <v>3285.9</v>
      </c>
      <c r="LOV15" s="2" t="s">
        <v>21</v>
      </c>
      <c r="LOW15" s="2" t="s">
        <v>16</v>
      </c>
      <c r="LOX15" s="5" t="s">
        <v>22</v>
      </c>
      <c r="LOY15" s="2">
        <v>3</v>
      </c>
      <c r="LOZ15" s="2" t="s">
        <v>17</v>
      </c>
      <c r="LPA15" s="2" t="s">
        <v>19</v>
      </c>
      <c r="LPB15" s="6">
        <v>41304</v>
      </c>
      <c r="LPC15" s="6">
        <v>41305</v>
      </c>
      <c r="LPD15" s="2" t="s">
        <v>20</v>
      </c>
      <c r="LPE15" s="7">
        <v>1091</v>
      </c>
      <c r="LPF15" s="8">
        <v>1540</v>
      </c>
      <c r="LPG15" s="8">
        <v>0</v>
      </c>
      <c r="LPH15" s="7">
        <v>226</v>
      </c>
      <c r="LPI15" s="7">
        <v>0</v>
      </c>
      <c r="LPJ15" s="7">
        <v>428.9</v>
      </c>
      <c r="LPK15" s="9">
        <f t="shared" ref="LPK15" si="522">LPE15+LPF15+LPG15+LPH15+LPI15+LPJ15</f>
        <v>3285.9</v>
      </c>
      <c r="LPL15" s="2" t="s">
        <v>21</v>
      </c>
      <c r="LPM15" s="2" t="s">
        <v>16</v>
      </c>
      <c r="LPN15" s="5" t="s">
        <v>22</v>
      </c>
      <c r="LPO15" s="2">
        <v>3</v>
      </c>
      <c r="LPP15" s="2" t="s">
        <v>17</v>
      </c>
      <c r="LPQ15" s="2" t="s">
        <v>19</v>
      </c>
      <c r="LPR15" s="6">
        <v>41304</v>
      </c>
      <c r="LPS15" s="6">
        <v>41305</v>
      </c>
      <c r="LPT15" s="2" t="s">
        <v>20</v>
      </c>
      <c r="LPU15" s="7">
        <v>1091</v>
      </c>
      <c r="LPV15" s="8">
        <v>1540</v>
      </c>
      <c r="LPW15" s="8">
        <v>0</v>
      </c>
      <c r="LPX15" s="7">
        <v>226</v>
      </c>
      <c r="LPY15" s="7">
        <v>0</v>
      </c>
      <c r="LPZ15" s="7">
        <v>428.9</v>
      </c>
      <c r="LQA15" s="9">
        <f t="shared" ref="LQA15" si="523">LPU15+LPV15+LPW15+LPX15+LPY15+LPZ15</f>
        <v>3285.9</v>
      </c>
      <c r="LQB15" s="2" t="s">
        <v>21</v>
      </c>
      <c r="LQC15" s="2" t="s">
        <v>16</v>
      </c>
      <c r="LQD15" s="5" t="s">
        <v>22</v>
      </c>
      <c r="LQE15" s="2">
        <v>3</v>
      </c>
      <c r="LQF15" s="2" t="s">
        <v>17</v>
      </c>
      <c r="LQG15" s="2" t="s">
        <v>19</v>
      </c>
      <c r="LQH15" s="6">
        <v>41304</v>
      </c>
      <c r="LQI15" s="6">
        <v>41305</v>
      </c>
      <c r="LQJ15" s="2" t="s">
        <v>20</v>
      </c>
      <c r="LQK15" s="7">
        <v>1091</v>
      </c>
      <c r="LQL15" s="8">
        <v>1540</v>
      </c>
      <c r="LQM15" s="8">
        <v>0</v>
      </c>
      <c r="LQN15" s="7">
        <v>226</v>
      </c>
      <c r="LQO15" s="7">
        <v>0</v>
      </c>
      <c r="LQP15" s="7">
        <v>428.9</v>
      </c>
      <c r="LQQ15" s="9">
        <f t="shared" ref="LQQ15" si="524">LQK15+LQL15+LQM15+LQN15+LQO15+LQP15</f>
        <v>3285.9</v>
      </c>
      <c r="LQR15" s="2" t="s">
        <v>21</v>
      </c>
      <c r="LQS15" s="2" t="s">
        <v>16</v>
      </c>
      <c r="LQT15" s="5" t="s">
        <v>22</v>
      </c>
      <c r="LQU15" s="2">
        <v>3</v>
      </c>
      <c r="LQV15" s="2" t="s">
        <v>17</v>
      </c>
      <c r="LQW15" s="2" t="s">
        <v>19</v>
      </c>
      <c r="LQX15" s="6">
        <v>41304</v>
      </c>
      <c r="LQY15" s="6">
        <v>41305</v>
      </c>
      <c r="LQZ15" s="2" t="s">
        <v>20</v>
      </c>
      <c r="LRA15" s="7">
        <v>1091</v>
      </c>
      <c r="LRB15" s="8">
        <v>1540</v>
      </c>
      <c r="LRC15" s="8">
        <v>0</v>
      </c>
      <c r="LRD15" s="7">
        <v>226</v>
      </c>
      <c r="LRE15" s="7">
        <v>0</v>
      </c>
      <c r="LRF15" s="7">
        <v>428.9</v>
      </c>
      <c r="LRG15" s="9">
        <f t="shared" ref="LRG15" si="525">LRA15+LRB15+LRC15+LRD15+LRE15+LRF15</f>
        <v>3285.9</v>
      </c>
      <c r="LRH15" s="2" t="s">
        <v>21</v>
      </c>
      <c r="LRI15" s="2" t="s">
        <v>16</v>
      </c>
      <c r="LRJ15" s="5" t="s">
        <v>22</v>
      </c>
      <c r="LRK15" s="2">
        <v>3</v>
      </c>
      <c r="LRL15" s="2" t="s">
        <v>17</v>
      </c>
      <c r="LRM15" s="2" t="s">
        <v>19</v>
      </c>
      <c r="LRN15" s="6">
        <v>41304</v>
      </c>
      <c r="LRO15" s="6">
        <v>41305</v>
      </c>
      <c r="LRP15" s="2" t="s">
        <v>20</v>
      </c>
      <c r="LRQ15" s="7">
        <v>1091</v>
      </c>
      <c r="LRR15" s="8">
        <v>1540</v>
      </c>
      <c r="LRS15" s="8">
        <v>0</v>
      </c>
      <c r="LRT15" s="7">
        <v>226</v>
      </c>
      <c r="LRU15" s="7">
        <v>0</v>
      </c>
      <c r="LRV15" s="7">
        <v>428.9</v>
      </c>
      <c r="LRW15" s="9">
        <f t="shared" ref="LRW15" si="526">LRQ15+LRR15+LRS15+LRT15+LRU15+LRV15</f>
        <v>3285.9</v>
      </c>
      <c r="LRX15" s="2" t="s">
        <v>21</v>
      </c>
      <c r="LRY15" s="2" t="s">
        <v>16</v>
      </c>
      <c r="LRZ15" s="5" t="s">
        <v>22</v>
      </c>
      <c r="LSA15" s="2">
        <v>3</v>
      </c>
      <c r="LSB15" s="2" t="s">
        <v>17</v>
      </c>
      <c r="LSC15" s="2" t="s">
        <v>19</v>
      </c>
      <c r="LSD15" s="6">
        <v>41304</v>
      </c>
      <c r="LSE15" s="6">
        <v>41305</v>
      </c>
      <c r="LSF15" s="2" t="s">
        <v>20</v>
      </c>
      <c r="LSG15" s="7">
        <v>1091</v>
      </c>
      <c r="LSH15" s="8">
        <v>1540</v>
      </c>
      <c r="LSI15" s="8">
        <v>0</v>
      </c>
      <c r="LSJ15" s="7">
        <v>226</v>
      </c>
      <c r="LSK15" s="7">
        <v>0</v>
      </c>
      <c r="LSL15" s="7">
        <v>428.9</v>
      </c>
      <c r="LSM15" s="9">
        <f t="shared" ref="LSM15" si="527">LSG15+LSH15+LSI15+LSJ15+LSK15+LSL15</f>
        <v>3285.9</v>
      </c>
      <c r="LSN15" s="2" t="s">
        <v>21</v>
      </c>
      <c r="LSO15" s="2" t="s">
        <v>16</v>
      </c>
      <c r="LSP15" s="5" t="s">
        <v>22</v>
      </c>
      <c r="LSQ15" s="2">
        <v>3</v>
      </c>
      <c r="LSR15" s="2" t="s">
        <v>17</v>
      </c>
      <c r="LSS15" s="2" t="s">
        <v>19</v>
      </c>
      <c r="LST15" s="6">
        <v>41304</v>
      </c>
      <c r="LSU15" s="6">
        <v>41305</v>
      </c>
      <c r="LSV15" s="2" t="s">
        <v>20</v>
      </c>
      <c r="LSW15" s="7">
        <v>1091</v>
      </c>
      <c r="LSX15" s="8">
        <v>1540</v>
      </c>
      <c r="LSY15" s="8">
        <v>0</v>
      </c>
      <c r="LSZ15" s="7">
        <v>226</v>
      </c>
      <c r="LTA15" s="7">
        <v>0</v>
      </c>
      <c r="LTB15" s="7">
        <v>428.9</v>
      </c>
      <c r="LTC15" s="9">
        <f t="shared" ref="LTC15" si="528">LSW15+LSX15+LSY15+LSZ15+LTA15+LTB15</f>
        <v>3285.9</v>
      </c>
      <c r="LTD15" s="2" t="s">
        <v>21</v>
      </c>
      <c r="LTE15" s="2" t="s">
        <v>16</v>
      </c>
      <c r="LTF15" s="5" t="s">
        <v>22</v>
      </c>
      <c r="LTG15" s="2">
        <v>3</v>
      </c>
      <c r="LTH15" s="2" t="s">
        <v>17</v>
      </c>
      <c r="LTI15" s="2" t="s">
        <v>19</v>
      </c>
      <c r="LTJ15" s="6">
        <v>41304</v>
      </c>
      <c r="LTK15" s="6">
        <v>41305</v>
      </c>
      <c r="LTL15" s="2" t="s">
        <v>20</v>
      </c>
      <c r="LTM15" s="7">
        <v>1091</v>
      </c>
      <c r="LTN15" s="8">
        <v>1540</v>
      </c>
      <c r="LTO15" s="8">
        <v>0</v>
      </c>
      <c r="LTP15" s="7">
        <v>226</v>
      </c>
      <c r="LTQ15" s="7">
        <v>0</v>
      </c>
      <c r="LTR15" s="7">
        <v>428.9</v>
      </c>
      <c r="LTS15" s="9">
        <f t="shared" ref="LTS15" si="529">LTM15+LTN15+LTO15+LTP15+LTQ15+LTR15</f>
        <v>3285.9</v>
      </c>
      <c r="LTT15" s="2" t="s">
        <v>21</v>
      </c>
      <c r="LTU15" s="2" t="s">
        <v>16</v>
      </c>
      <c r="LTV15" s="5" t="s">
        <v>22</v>
      </c>
      <c r="LTW15" s="2">
        <v>3</v>
      </c>
      <c r="LTX15" s="2" t="s">
        <v>17</v>
      </c>
      <c r="LTY15" s="2" t="s">
        <v>19</v>
      </c>
      <c r="LTZ15" s="6">
        <v>41304</v>
      </c>
      <c r="LUA15" s="6">
        <v>41305</v>
      </c>
      <c r="LUB15" s="2" t="s">
        <v>20</v>
      </c>
      <c r="LUC15" s="7">
        <v>1091</v>
      </c>
      <c r="LUD15" s="8">
        <v>1540</v>
      </c>
      <c r="LUE15" s="8">
        <v>0</v>
      </c>
      <c r="LUF15" s="7">
        <v>226</v>
      </c>
      <c r="LUG15" s="7">
        <v>0</v>
      </c>
      <c r="LUH15" s="7">
        <v>428.9</v>
      </c>
      <c r="LUI15" s="9">
        <f t="shared" ref="LUI15" si="530">LUC15+LUD15+LUE15+LUF15+LUG15+LUH15</f>
        <v>3285.9</v>
      </c>
      <c r="LUJ15" s="2" t="s">
        <v>21</v>
      </c>
      <c r="LUK15" s="2" t="s">
        <v>16</v>
      </c>
      <c r="LUL15" s="5" t="s">
        <v>22</v>
      </c>
      <c r="LUM15" s="2">
        <v>3</v>
      </c>
      <c r="LUN15" s="2" t="s">
        <v>17</v>
      </c>
      <c r="LUO15" s="2" t="s">
        <v>19</v>
      </c>
      <c r="LUP15" s="6">
        <v>41304</v>
      </c>
      <c r="LUQ15" s="6">
        <v>41305</v>
      </c>
      <c r="LUR15" s="2" t="s">
        <v>20</v>
      </c>
      <c r="LUS15" s="7">
        <v>1091</v>
      </c>
      <c r="LUT15" s="8">
        <v>1540</v>
      </c>
      <c r="LUU15" s="8">
        <v>0</v>
      </c>
      <c r="LUV15" s="7">
        <v>226</v>
      </c>
      <c r="LUW15" s="7">
        <v>0</v>
      </c>
      <c r="LUX15" s="7">
        <v>428.9</v>
      </c>
      <c r="LUY15" s="9">
        <f t="shared" ref="LUY15" si="531">LUS15+LUT15+LUU15+LUV15+LUW15+LUX15</f>
        <v>3285.9</v>
      </c>
      <c r="LUZ15" s="2" t="s">
        <v>21</v>
      </c>
      <c r="LVA15" s="2" t="s">
        <v>16</v>
      </c>
      <c r="LVB15" s="5" t="s">
        <v>22</v>
      </c>
      <c r="LVC15" s="2">
        <v>3</v>
      </c>
      <c r="LVD15" s="2" t="s">
        <v>17</v>
      </c>
      <c r="LVE15" s="2" t="s">
        <v>19</v>
      </c>
      <c r="LVF15" s="6">
        <v>41304</v>
      </c>
      <c r="LVG15" s="6">
        <v>41305</v>
      </c>
      <c r="LVH15" s="2" t="s">
        <v>20</v>
      </c>
      <c r="LVI15" s="7">
        <v>1091</v>
      </c>
      <c r="LVJ15" s="8">
        <v>1540</v>
      </c>
      <c r="LVK15" s="8">
        <v>0</v>
      </c>
      <c r="LVL15" s="7">
        <v>226</v>
      </c>
      <c r="LVM15" s="7">
        <v>0</v>
      </c>
      <c r="LVN15" s="7">
        <v>428.9</v>
      </c>
      <c r="LVO15" s="9">
        <f t="shared" ref="LVO15" si="532">LVI15+LVJ15+LVK15+LVL15+LVM15+LVN15</f>
        <v>3285.9</v>
      </c>
      <c r="LVP15" s="2" t="s">
        <v>21</v>
      </c>
      <c r="LVQ15" s="2" t="s">
        <v>16</v>
      </c>
      <c r="LVR15" s="5" t="s">
        <v>22</v>
      </c>
      <c r="LVS15" s="2">
        <v>3</v>
      </c>
      <c r="LVT15" s="2" t="s">
        <v>17</v>
      </c>
      <c r="LVU15" s="2" t="s">
        <v>19</v>
      </c>
      <c r="LVV15" s="6">
        <v>41304</v>
      </c>
      <c r="LVW15" s="6">
        <v>41305</v>
      </c>
      <c r="LVX15" s="2" t="s">
        <v>20</v>
      </c>
      <c r="LVY15" s="7">
        <v>1091</v>
      </c>
      <c r="LVZ15" s="8">
        <v>1540</v>
      </c>
      <c r="LWA15" s="8">
        <v>0</v>
      </c>
      <c r="LWB15" s="7">
        <v>226</v>
      </c>
      <c r="LWC15" s="7">
        <v>0</v>
      </c>
      <c r="LWD15" s="7">
        <v>428.9</v>
      </c>
      <c r="LWE15" s="9">
        <f t="shared" ref="LWE15" si="533">LVY15+LVZ15+LWA15+LWB15+LWC15+LWD15</f>
        <v>3285.9</v>
      </c>
      <c r="LWF15" s="2" t="s">
        <v>21</v>
      </c>
      <c r="LWG15" s="2" t="s">
        <v>16</v>
      </c>
      <c r="LWH15" s="5" t="s">
        <v>22</v>
      </c>
      <c r="LWI15" s="2">
        <v>3</v>
      </c>
      <c r="LWJ15" s="2" t="s">
        <v>17</v>
      </c>
      <c r="LWK15" s="2" t="s">
        <v>19</v>
      </c>
      <c r="LWL15" s="6">
        <v>41304</v>
      </c>
      <c r="LWM15" s="6">
        <v>41305</v>
      </c>
      <c r="LWN15" s="2" t="s">
        <v>20</v>
      </c>
      <c r="LWO15" s="7">
        <v>1091</v>
      </c>
      <c r="LWP15" s="8">
        <v>1540</v>
      </c>
      <c r="LWQ15" s="8">
        <v>0</v>
      </c>
      <c r="LWR15" s="7">
        <v>226</v>
      </c>
      <c r="LWS15" s="7">
        <v>0</v>
      </c>
      <c r="LWT15" s="7">
        <v>428.9</v>
      </c>
      <c r="LWU15" s="9">
        <f t="shared" ref="LWU15" si="534">LWO15+LWP15+LWQ15+LWR15+LWS15+LWT15</f>
        <v>3285.9</v>
      </c>
      <c r="LWV15" s="2" t="s">
        <v>21</v>
      </c>
      <c r="LWW15" s="2" t="s">
        <v>16</v>
      </c>
      <c r="LWX15" s="5" t="s">
        <v>22</v>
      </c>
      <c r="LWY15" s="2">
        <v>3</v>
      </c>
      <c r="LWZ15" s="2" t="s">
        <v>17</v>
      </c>
      <c r="LXA15" s="2" t="s">
        <v>19</v>
      </c>
      <c r="LXB15" s="6">
        <v>41304</v>
      </c>
      <c r="LXC15" s="6">
        <v>41305</v>
      </c>
      <c r="LXD15" s="2" t="s">
        <v>20</v>
      </c>
      <c r="LXE15" s="7">
        <v>1091</v>
      </c>
      <c r="LXF15" s="8">
        <v>1540</v>
      </c>
      <c r="LXG15" s="8">
        <v>0</v>
      </c>
      <c r="LXH15" s="7">
        <v>226</v>
      </c>
      <c r="LXI15" s="7">
        <v>0</v>
      </c>
      <c r="LXJ15" s="7">
        <v>428.9</v>
      </c>
      <c r="LXK15" s="9">
        <f t="shared" ref="LXK15" si="535">LXE15+LXF15+LXG15+LXH15+LXI15+LXJ15</f>
        <v>3285.9</v>
      </c>
      <c r="LXL15" s="2" t="s">
        <v>21</v>
      </c>
      <c r="LXM15" s="2" t="s">
        <v>16</v>
      </c>
      <c r="LXN15" s="5" t="s">
        <v>22</v>
      </c>
      <c r="LXO15" s="2">
        <v>3</v>
      </c>
      <c r="LXP15" s="2" t="s">
        <v>17</v>
      </c>
      <c r="LXQ15" s="2" t="s">
        <v>19</v>
      </c>
      <c r="LXR15" s="6">
        <v>41304</v>
      </c>
      <c r="LXS15" s="6">
        <v>41305</v>
      </c>
      <c r="LXT15" s="2" t="s">
        <v>20</v>
      </c>
      <c r="LXU15" s="7">
        <v>1091</v>
      </c>
      <c r="LXV15" s="8">
        <v>1540</v>
      </c>
      <c r="LXW15" s="8">
        <v>0</v>
      </c>
      <c r="LXX15" s="7">
        <v>226</v>
      </c>
      <c r="LXY15" s="7">
        <v>0</v>
      </c>
      <c r="LXZ15" s="7">
        <v>428.9</v>
      </c>
      <c r="LYA15" s="9">
        <f t="shared" ref="LYA15" si="536">LXU15+LXV15+LXW15+LXX15+LXY15+LXZ15</f>
        <v>3285.9</v>
      </c>
      <c r="LYB15" s="2" t="s">
        <v>21</v>
      </c>
      <c r="LYC15" s="2" t="s">
        <v>16</v>
      </c>
      <c r="LYD15" s="5" t="s">
        <v>22</v>
      </c>
      <c r="LYE15" s="2">
        <v>3</v>
      </c>
      <c r="LYF15" s="2" t="s">
        <v>17</v>
      </c>
      <c r="LYG15" s="2" t="s">
        <v>19</v>
      </c>
      <c r="LYH15" s="6">
        <v>41304</v>
      </c>
      <c r="LYI15" s="6">
        <v>41305</v>
      </c>
      <c r="LYJ15" s="2" t="s">
        <v>20</v>
      </c>
      <c r="LYK15" s="7">
        <v>1091</v>
      </c>
      <c r="LYL15" s="8">
        <v>1540</v>
      </c>
      <c r="LYM15" s="8">
        <v>0</v>
      </c>
      <c r="LYN15" s="7">
        <v>226</v>
      </c>
      <c r="LYO15" s="7">
        <v>0</v>
      </c>
      <c r="LYP15" s="7">
        <v>428.9</v>
      </c>
      <c r="LYQ15" s="9">
        <f t="shared" ref="LYQ15" si="537">LYK15+LYL15+LYM15+LYN15+LYO15+LYP15</f>
        <v>3285.9</v>
      </c>
      <c r="LYR15" s="2" t="s">
        <v>21</v>
      </c>
      <c r="LYS15" s="2" t="s">
        <v>16</v>
      </c>
      <c r="LYT15" s="5" t="s">
        <v>22</v>
      </c>
      <c r="LYU15" s="2">
        <v>3</v>
      </c>
      <c r="LYV15" s="2" t="s">
        <v>17</v>
      </c>
      <c r="LYW15" s="2" t="s">
        <v>19</v>
      </c>
      <c r="LYX15" s="6">
        <v>41304</v>
      </c>
      <c r="LYY15" s="6">
        <v>41305</v>
      </c>
      <c r="LYZ15" s="2" t="s">
        <v>20</v>
      </c>
      <c r="LZA15" s="7">
        <v>1091</v>
      </c>
      <c r="LZB15" s="8">
        <v>1540</v>
      </c>
      <c r="LZC15" s="8">
        <v>0</v>
      </c>
      <c r="LZD15" s="7">
        <v>226</v>
      </c>
      <c r="LZE15" s="7">
        <v>0</v>
      </c>
      <c r="LZF15" s="7">
        <v>428.9</v>
      </c>
      <c r="LZG15" s="9">
        <f t="shared" ref="LZG15" si="538">LZA15+LZB15+LZC15+LZD15+LZE15+LZF15</f>
        <v>3285.9</v>
      </c>
      <c r="LZH15" s="2" t="s">
        <v>21</v>
      </c>
      <c r="LZI15" s="2" t="s">
        <v>16</v>
      </c>
      <c r="LZJ15" s="5" t="s">
        <v>22</v>
      </c>
      <c r="LZK15" s="2">
        <v>3</v>
      </c>
      <c r="LZL15" s="2" t="s">
        <v>17</v>
      </c>
      <c r="LZM15" s="2" t="s">
        <v>19</v>
      </c>
      <c r="LZN15" s="6">
        <v>41304</v>
      </c>
      <c r="LZO15" s="6">
        <v>41305</v>
      </c>
      <c r="LZP15" s="2" t="s">
        <v>20</v>
      </c>
      <c r="LZQ15" s="7">
        <v>1091</v>
      </c>
      <c r="LZR15" s="8">
        <v>1540</v>
      </c>
      <c r="LZS15" s="8">
        <v>0</v>
      </c>
      <c r="LZT15" s="7">
        <v>226</v>
      </c>
      <c r="LZU15" s="7">
        <v>0</v>
      </c>
      <c r="LZV15" s="7">
        <v>428.9</v>
      </c>
      <c r="LZW15" s="9">
        <f t="shared" ref="LZW15" si="539">LZQ15+LZR15+LZS15+LZT15+LZU15+LZV15</f>
        <v>3285.9</v>
      </c>
      <c r="LZX15" s="2" t="s">
        <v>21</v>
      </c>
      <c r="LZY15" s="2" t="s">
        <v>16</v>
      </c>
      <c r="LZZ15" s="5" t="s">
        <v>22</v>
      </c>
      <c r="MAA15" s="2">
        <v>3</v>
      </c>
      <c r="MAB15" s="2" t="s">
        <v>17</v>
      </c>
      <c r="MAC15" s="2" t="s">
        <v>19</v>
      </c>
      <c r="MAD15" s="6">
        <v>41304</v>
      </c>
      <c r="MAE15" s="6">
        <v>41305</v>
      </c>
      <c r="MAF15" s="2" t="s">
        <v>20</v>
      </c>
      <c r="MAG15" s="7">
        <v>1091</v>
      </c>
      <c r="MAH15" s="8">
        <v>1540</v>
      </c>
      <c r="MAI15" s="8">
        <v>0</v>
      </c>
      <c r="MAJ15" s="7">
        <v>226</v>
      </c>
      <c r="MAK15" s="7">
        <v>0</v>
      </c>
      <c r="MAL15" s="7">
        <v>428.9</v>
      </c>
      <c r="MAM15" s="9">
        <f t="shared" ref="MAM15" si="540">MAG15+MAH15+MAI15+MAJ15+MAK15+MAL15</f>
        <v>3285.9</v>
      </c>
      <c r="MAN15" s="2" t="s">
        <v>21</v>
      </c>
      <c r="MAO15" s="2" t="s">
        <v>16</v>
      </c>
      <c r="MAP15" s="5" t="s">
        <v>22</v>
      </c>
      <c r="MAQ15" s="2">
        <v>3</v>
      </c>
      <c r="MAR15" s="2" t="s">
        <v>17</v>
      </c>
      <c r="MAS15" s="2" t="s">
        <v>19</v>
      </c>
      <c r="MAT15" s="6">
        <v>41304</v>
      </c>
      <c r="MAU15" s="6">
        <v>41305</v>
      </c>
      <c r="MAV15" s="2" t="s">
        <v>20</v>
      </c>
      <c r="MAW15" s="7">
        <v>1091</v>
      </c>
      <c r="MAX15" s="8">
        <v>1540</v>
      </c>
      <c r="MAY15" s="8">
        <v>0</v>
      </c>
      <c r="MAZ15" s="7">
        <v>226</v>
      </c>
      <c r="MBA15" s="7">
        <v>0</v>
      </c>
      <c r="MBB15" s="7">
        <v>428.9</v>
      </c>
      <c r="MBC15" s="9">
        <f t="shared" ref="MBC15" si="541">MAW15+MAX15+MAY15+MAZ15+MBA15+MBB15</f>
        <v>3285.9</v>
      </c>
      <c r="MBD15" s="2" t="s">
        <v>21</v>
      </c>
      <c r="MBE15" s="2" t="s">
        <v>16</v>
      </c>
      <c r="MBF15" s="5" t="s">
        <v>22</v>
      </c>
      <c r="MBG15" s="2">
        <v>3</v>
      </c>
      <c r="MBH15" s="2" t="s">
        <v>17</v>
      </c>
      <c r="MBI15" s="2" t="s">
        <v>19</v>
      </c>
      <c r="MBJ15" s="6">
        <v>41304</v>
      </c>
      <c r="MBK15" s="6">
        <v>41305</v>
      </c>
      <c r="MBL15" s="2" t="s">
        <v>20</v>
      </c>
      <c r="MBM15" s="7">
        <v>1091</v>
      </c>
      <c r="MBN15" s="8">
        <v>1540</v>
      </c>
      <c r="MBO15" s="8">
        <v>0</v>
      </c>
      <c r="MBP15" s="7">
        <v>226</v>
      </c>
      <c r="MBQ15" s="7">
        <v>0</v>
      </c>
      <c r="MBR15" s="7">
        <v>428.9</v>
      </c>
      <c r="MBS15" s="9">
        <f t="shared" ref="MBS15" si="542">MBM15+MBN15+MBO15+MBP15+MBQ15+MBR15</f>
        <v>3285.9</v>
      </c>
      <c r="MBT15" s="2" t="s">
        <v>21</v>
      </c>
      <c r="MBU15" s="2" t="s">
        <v>16</v>
      </c>
      <c r="MBV15" s="5" t="s">
        <v>22</v>
      </c>
      <c r="MBW15" s="2">
        <v>3</v>
      </c>
      <c r="MBX15" s="2" t="s">
        <v>17</v>
      </c>
      <c r="MBY15" s="2" t="s">
        <v>19</v>
      </c>
      <c r="MBZ15" s="6">
        <v>41304</v>
      </c>
      <c r="MCA15" s="6">
        <v>41305</v>
      </c>
      <c r="MCB15" s="2" t="s">
        <v>20</v>
      </c>
      <c r="MCC15" s="7">
        <v>1091</v>
      </c>
      <c r="MCD15" s="8">
        <v>1540</v>
      </c>
      <c r="MCE15" s="8">
        <v>0</v>
      </c>
      <c r="MCF15" s="7">
        <v>226</v>
      </c>
      <c r="MCG15" s="7">
        <v>0</v>
      </c>
      <c r="MCH15" s="7">
        <v>428.9</v>
      </c>
      <c r="MCI15" s="9">
        <f t="shared" ref="MCI15" si="543">MCC15+MCD15+MCE15+MCF15+MCG15+MCH15</f>
        <v>3285.9</v>
      </c>
      <c r="MCJ15" s="2" t="s">
        <v>21</v>
      </c>
      <c r="MCK15" s="2" t="s">
        <v>16</v>
      </c>
      <c r="MCL15" s="5" t="s">
        <v>22</v>
      </c>
      <c r="MCM15" s="2">
        <v>3</v>
      </c>
      <c r="MCN15" s="2" t="s">
        <v>17</v>
      </c>
      <c r="MCO15" s="2" t="s">
        <v>19</v>
      </c>
      <c r="MCP15" s="6">
        <v>41304</v>
      </c>
      <c r="MCQ15" s="6">
        <v>41305</v>
      </c>
      <c r="MCR15" s="2" t="s">
        <v>20</v>
      </c>
      <c r="MCS15" s="7">
        <v>1091</v>
      </c>
      <c r="MCT15" s="8">
        <v>1540</v>
      </c>
      <c r="MCU15" s="8">
        <v>0</v>
      </c>
      <c r="MCV15" s="7">
        <v>226</v>
      </c>
      <c r="MCW15" s="7">
        <v>0</v>
      </c>
      <c r="MCX15" s="7">
        <v>428.9</v>
      </c>
      <c r="MCY15" s="9">
        <f t="shared" ref="MCY15" si="544">MCS15+MCT15+MCU15+MCV15+MCW15+MCX15</f>
        <v>3285.9</v>
      </c>
      <c r="MCZ15" s="2" t="s">
        <v>21</v>
      </c>
      <c r="MDA15" s="2" t="s">
        <v>16</v>
      </c>
      <c r="MDB15" s="5" t="s">
        <v>22</v>
      </c>
      <c r="MDC15" s="2">
        <v>3</v>
      </c>
      <c r="MDD15" s="2" t="s">
        <v>17</v>
      </c>
      <c r="MDE15" s="2" t="s">
        <v>19</v>
      </c>
      <c r="MDF15" s="6">
        <v>41304</v>
      </c>
      <c r="MDG15" s="6">
        <v>41305</v>
      </c>
      <c r="MDH15" s="2" t="s">
        <v>20</v>
      </c>
      <c r="MDI15" s="7">
        <v>1091</v>
      </c>
      <c r="MDJ15" s="8">
        <v>1540</v>
      </c>
      <c r="MDK15" s="8">
        <v>0</v>
      </c>
      <c r="MDL15" s="7">
        <v>226</v>
      </c>
      <c r="MDM15" s="7">
        <v>0</v>
      </c>
      <c r="MDN15" s="7">
        <v>428.9</v>
      </c>
      <c r="MDO15" s="9">
        <f t="shared" ref="MDO15" si="545">MDI15+MDJ15+MDK15+MDL15+MDM15+MDN15</f>
        <v>3285.9</v>
      </c>
      <c r="MDP15" s="2" t="s">
        <v>21</v>
      </c>
      <c r="MDQ15" s="2" t="s">
        <v>16</v>
      </c>
      <c r="MDR15" s="5" t="s">
        <v>22</v>
      </c>
      <c r="MDS15" s="2">
        <v>3</v>
      </c>
      <c r="MDT15" s="2" t="s">
        <v>17</v>
      </c>
      <c r="MDU15" s="2" t="s">
        <v>19</v>
      </c>
      <c r="MDV15" s="6">
        <v>41304</v>
      </c>
      <c r="MDW15" s="6">
        <v>41305</v>
      </c>
      <c r="MDX15" s="2" t="s">
        <v>20</v>
      </c>
      <c r="MDY15" s="7">
        <v>1091</v>
      </c>
      <c r="MDZ15" s="8">
        <v>1540</v>
      </c>
      <c r="MEA15" s="8">
        <v>0</v>
      </c>
      <c r="MEB15" s="7">
        <v>226</v>
      </c>
      <c r="MEC15" s="7">
        <v>0</v>
      </c>
      <c r="MED15" s="7">
        <v>428.9</v>
      </c>
      <c r="MEE15" s="9">
        <f t="shared" ref="MEE15" si="546">MDY15+MDZ15+MEA15+MEB15+MEC15+MED15</f>
        <v>3285.9</v>
      </c>
      <c r="MEF15" s="2" t="s">
        <v>21</v>
      </c>
      <c r="MEG15" s="2" t="s">
        <v>16</v>
      </c>
      <c r="MEH15" s="5" t="s">
        <v>22</v>
      </c>
      <c r="MEI15" s="2">
        <v>3</v>
      </c>
      <c r="MEJ15" s="2" t="s">
        <v>17</v>
      </c>
      <c r="MEK15" s="2" t="s">
        <v>19</v>
      </c>
      <c r="MEL15" s="6">
        <v>41304</v>
      </c>
      <c r="MEM15" s="6">
        <v>41305</v>
      </c>
      <c r="MEN15" s="2" t="s">
        <v>20</v>
      </c>
      <c r="MEO15" s="7">
        <v>1091</v>
      </c>
      <c r="MEP15" s="8">
        <v>1540</v>
      </c>
      <c r="MEQ15" s="8">
        <v>0</v>
      </c>
      <c r="MER15" s="7">
        <v>226</v>
      </c>
      <c r="MES15" s="7">
        <v>0</v>
      </c>
      <c r="MET15" s="7">
        <v>428.9</v>
      </c>
      <c r="MEU15" s="9">
        <f t="shared" ref="MEU15" si="547">MEO15+MEP15+MEQ15+MER15+MES15+MET15</f>
        <v>3285.9</v>
      </c>
      <c r="MEV15" s="2" t="s">
        <v>21</v>
      </c>
      <c r="MEW15" s="2" t="s">
        <v>16</v>
      </c>
      <c r="MEX15" s="5" t="s">
        <v>22</v>
      </c>
      <c r="MEY15" s="2">
        <v>3</v>
      </c>
      <c r="MEZ15" s="2" t="s">
        <v>17</v>
      </c>
      <c r="MFA15" s="2" t="s">
        <v>19</v>
      </c>
      <c r="MFB15" s="6">
        <v>41304</v>
      </c>
      <c r="MFC15" s="6">
        <v>41305</v>
      </c>
      <c r="MFD15" s="2" t="s">
        <v>20</v>
      </c>
      <c r="MFE15" s="7">
        <v>1091</v>
      </c>
      <c r="MFF15" s="8">
        <v>1540</v>
      </c>
      <c r="MFG15" s="8">
        <v>0</v>
      </c>
      <c r="MFH15" s="7">
        <v>226</v>
      </c>
      <c r="MFI15" s="7">
        <v>0</v>
      </c>
      <c r="MFJ15" s="7">
        <v>428.9</v>
      </c>
      <c r="MFK15" s="9">
        <f t="shared" ref="MFK15" si="548">MFE15+MFF15+MFG15+MFH15+MFI15+MFJ15</f>
        <v>3285.9</v>
      </c>
      <c r="MFL15" s="2" t="s">
        <v>21</v>
      </c>
      <c r="MFM15" s="2" t="s">
        <v>16</v>
      </c>
      <c r="MFN15" s="5" t="s">
        <v>22</v>
      </c>
      <c r="MFO15" s="2">
        <v>3</v>
      </c>
      <c r="MFP15" s="2" t="s">
        <v>17</v>
      </c>
      <c r="MFQ15" s="2" t="s">
        <v>19</v>
      </c>
      <c r="MFR15" s="6">
        <v>41304</v>
      </c>
      <c r="MFS15" s="6">
        <v>41305</v>
      </c>
      <c r="MFT15" s="2" t="s">
        <v>20</v>
      </c>
      <c r="MFU15" s="7">
        <v>1091</v>
      </c>
      <c r="MFV15" s="8">
        <v>1540</v>
      </c>
      <c r="MFW15" s="8">
        <v>0</v>
      </c>
      <c r="MFX15" s="7">
        <v>226</v>
      </c>
      <c r="MFY15" s="7">
        <v>0</v>
      </c>
      <c r="MFZ15" s="7">
        <v>428.9</v>
      </c>
      <c r="MGA15" s="9">
        <f t="shared" ref="MGA15" si="549">MFU15+MFV15+MFW15+MFX15+MFY15+MFZ15</f>
        <v>3285.9</v>
      </c>
      <c r="MGB15" s="2" t="s">
        <v>21</v>
      </c>
      <c r="MGC15" s="2" t="s">
        <v>16</v>
      </c>
      <c r="MGD15" s="5" t="s">
        <v>22</v>
      </c>
      <c r="MGE15" s="2">
        <v>3</v>
      </c>
      <c r="MGF15" s="2" t="s">
        <v>17</v>
      </c>
      <c r="MGG15" s="2" t="s">
        <v>19</v>
      </c>
      <c r="MGH15" s="6">
        <v>41304</v>
      </c>
      <c r="MGI15" s="6">
        <v>41305</v>
      </c>
      <c r="MGJ15" s="2" t="s">
        <v>20</v>
      </c>
      <c r="MGK15" s="7">
        <v>1091</v>
      </c>
      <c r="MGL15" s="8">
        <v>1540</v>
      </c>
      <c r="MGM15" s="8">
        <v>0</v>
      </c>
      <c r="MGN15" s="7">
        <v>226</v>
      </c>
      <c r="MGO15" s="7">
        <v>0</v>
      </c>
      <c r="MGP15" s="7">
        <v>428.9</v>
      </c>
      <c r="MGQ15" s="9">
        <f t="shared" ref="MGQ15" si="550">MGK15+MGL15+MGM15+MGN15+MGO15+MGP15</f>
        <v>3285.9</v>
      </c>
      <c r="MGR15" s="2" t="s">
        <v>21</v>
      </c>
      <c r="MGS15" s="2" t="s">
        <v>16</v>
      </c>
      <c r="MGT15" s="5" t="s">
        <v>22</v>
      </c>
      <c r="MGU15" s="2">
        <v>3</v>
      </c>
      <c r="MGV15" s="2" t="s">
        <v>17</v>
      </c>
      <c r="MGW15" s="2" t="s">
        <v>19</v>
      </c>
      <c r="MGX15" s="6">
        <v>41304</v>
      </c>
      <c r="MGY15" s="6">
        <v>41305</v>
      </c>
      <c r="MGZ15" s="2" t="s">
        <v>20</v>
      </c>
      <c r="MHA15" s="7">
        <v>1091</v>
      </c>
      <c r="MHB15" s="8">
        <v>1540</v>
      </c>
      <c r="MHC15" s="8">
        <v>0</v>
      </c>
      <c r="MHD15" s="7">
        <v>226</v>
      </c>
      <c r="MHE15" s="7">
        <v>0</v>
      </c>
      <c r="MHF15" s="7">
        <v>428.9</v>
      </c>
      <c r="MHG15" s="9">
        <f t="shared" ref="MHG15" si="551">MHA15+MHB15+MHC15+MHD15+MHE15+MHF15</f>
        <v>3285.9</v>
      </c>
      <c r="MHH15" s="2" t="s">
        <v>21</v>
      </c>
      <c r="MHI15" s="2" t="s">
        <v>16</v>
      </c>
      <c r="MHJ15" s="5" t="s">
        <v>22</v>
      </c>
      <c r="MHK15" s="2">
        <v>3</v>
      </c>
      <c r="MHL15" s="2" t="s">
        <v>17</v>
      </c>
      <c r="MHM15" s="2" t="s">
        <v>19</v>
      </c>
      <c r="MHN15" s="6">
        <v>41304</v>
      </c>
      <c r="MHO15" s="6">
        <v>41305</v>
      </c>
      <c r="MHP15" s="2" t="s">
        <v>20</v>
      </c>
      <c r="MHQ15" s="7">
        <v>1091</v>
      </c>
      <c r="MHR15" s="8">
        <v>1540</v>
      </c>
      <c r="MHS15" s="8">
        <v>0</v>
      </c>
      <c r="MHT15" s="7">
        <v>226</v>
      </c>
      <c r="MHU15" s="7">
        <v>0</v>
      </c>
      <c r="MHV15" s="7">
        <v>428.9</v>
      </c>
      <c r="MHW15" s="9">
        <f t="shared" ref="MHW15" si="552">MHQ15+MHR15+MHS15+MHT15+MHU15+MHV15</f>
        <v>3285.9</v>
      </c>
      <c r="MHX15" s="2" t="s">
        <v>21</v>
      </c>
      <c r="MHY15" s="2" t="s">
        <v>16</v>
      </c>
      <c r="MHZ15" s="5" t="s">
        <v>22</v>
      </c>
      <c r="MIA15" s="2">
        <v>3</v>
      </c>
      <c r="MIB15" s="2" t="s">
        <v>17</v>
      </c>
      <c r="MIC15" s="2" t="s">
        <v>19</v>
      </c>
      <c r="MID15" s="6">
        <v>41304</v>
      </c>
      <c r="MIE15" s="6">
        <v>41305</v>
      </c>
      <c r="MIF15" s="2" t="s">
        <v>20</v>
      </c>
      <c r="MIG15" s="7">
        <v>1091</v>
      </c>
      <c r="MIH15" s="8">
        <v>1540</v>
      </c>
      <c r="MII15" s="8">
        <v>0</v>
      </c>
      <c r="MIJ15" s="7">
        <v>226</v>
      </c>
      <c r="MIK15" s="7">
        <v>0</v>
      </c>
      <c r="MIL15" s="7">
        <v>428.9</v>
      </c>
      <c r="MIM15" s="9">
        <f t="shared" ref="MIM15" si="553">MIG15+MIH15+MII15+MIJ15+MIK15+MIL15</f>
        <v>3285.9</v>
      </c>
      <c r="MIN15" s="2" t="s">
        <v>21</v>
      </c>
      <c r="MIO15" s="2" t="s">
        <v>16</v>
      </c>
      <c r="MIP15" s="5" t="s">
        <v>22</v>
      </c>
      <c r="MIQ15" s="2">
        <v>3</v>
      </c>
      <c r="MIR15" s="2" t="s">
        <v>17</v>
      </c>
      <c r="MIS15" s="2" t="s">
        <v>19</v>
      </c>
      <c r="MIT15" s="6">
        <v>41304</v>
      </c>
      <c r="MIU15" s="6">
        <v>41305</v>
      </c>
      <c r="MIV15" s="2" t="s">
        <v>20</v>
      </c>
      <c r="MIW15" s="7">
        <v>1091</v>
      </c>
      <c r="MIX15" s="8">
        <v>1540</v>
      </c>
      <c r="MIY15" s="8">
        <v>0</v>
      </c>
      <c r="MIZ15" s="7">
        <v>226</v>
      </c>
      <c r="MJA15" s="7">
        <v>0</v>
      </c>
      <c r="MJB15" s="7">
        <v>428.9</v>
      </c>
      <c r="MJC15" s="9">
        <f t="shared" ref="MJC15" si="554">MIW15+MIX15+MIY15+MIZ15+MJA15+MJB15</f>
        <v>3285.9</v>
      </c>
      <c r="MJD15" s="2" t="s">
        <v>21</v>
      </c>
      <c r="MJE15" s="2" t="s">
        <v>16</v>
      </c>
      <c r="MJF15" s="5" t="s">
        <v>22</v>
      </c>
      <c r="MJG15" s="2">
        <v>3</v>
      </c>
      <c r="MJH15" s="2" t="s">
        <v>17</v>
      </c>
      <c r="MJI15" s="2" t="s">
        <v>19</v>
      </c>
      <c r="MJJ15" s="6">
        <v>41304</v>
      </c>
      <c r="MJK15" s="6">
        <v>41305</v>
      </c>
      <c r="MJL15" s="2" t="s">
        <v>20</v>
      </c>
      <c r="MJM15" s="7">
        <v>1091</v>
      </c>
      <c r="MJN15" s="8">
        <v>1540</v>
      </c>
      <c r="MJO15" s="8">
        <v>0</v>
      </c>
      <c r="MJP15" s="7">
        <v>226</v>
      </c>
      <c r="MJQ15" s="7">
        <v>0</v>
      </c>
      <c r="MJR15" s="7">
        <v>428.9</v>
      </c>
      <c r="MJS15" s="9">
        <f t="shared" ref="MJS15" si="555">MJM15+MJN15+MJO15+MJP15+MJQ15+MJR15</f>
        <v>3285.9</v>
      </c>
      <c r="MJT15" s="2" t="s">
        <v>21</v>
      </c>
      <c r="MJU15" s="2" t="s">
        <v>16</v>
      </c>
      <c r="MJV15" s="5" t="s">
        <v>22</v>
      </c>
      <c r="MJW15" s="2">
        <v>3</v>
      </c>
      <c r="MJX15" s="2" t="s">
        <v>17</v>
      </c>
      <c r="MJY15" s="2" t="s">
        <v>19</v>
      </c>
      <c r="MJZ15" s="6">
        <v>41304</v>
      </c>
      <c r="MKA15" s="6">
        <v>41305</v>
      </c>
      <c r="MKB15" s="2" t="s">
        <v>20</v>
      </c>
      <c r="MKC15" s="7">
        <v>1091</v>
      </c>
      <c r="MKD15" s="8">
        <v>1540</v>
      </c>
      <c r="MKE15" s="8">
        <v>0</v>
      </c>
      <c r="MKF15" s="7">
        <v>226</v>
      </c>
      <c r="MKG15" s="7">
        <v>0</v>
      </c>
      <c r="MKH15" s="7">
        <v>428.9</v>
      </c>
      <c r="MKI15" s="9">
        <f t="shared" ref="MKI15" si="556">MKC15+MKD15+MKE15+MKF15+MKG15+MKH15</f>
        <v>3285.9</v>
      </c>
      <c r="MKJ15" s="2" t="s">
        <v>21</v>
      </c>
      <c r="MKK15" s="2" t="s">
        <v>16</v>
      </c>
      <c r="MKL15" s="5" t="s">
        <v>22</v>
      </c>
      <c r="MKM15" s="2">
        <v>3</v>
      </c>
      <c r="MKN15" s="2" t="s">
        <v>17</v>
      </c>
      <c r="MKO15" s="2" t="s">
        <v>19</v>
      </c>
      <c r="MKP15" s="6">
        <v>41304</v>
      </c>
      <c r="MKQ15" s="6">
        <v>41305</v>
      </c>
      <c r="MKR15" s="2" t="s">
        <v>20</v>
      </c>
      <c r="MKS15" s="7">
        <v>1091</v>
      </c>
      <c r="MKT15" s="8">
        <v>1540</v>
      </c>
      <c r="MKU15" s="8">
        <v>0</v>
      </c>
      <c r="MKV15" s="7">
        <v>226</v>
      </c>
      <c r="MKW15" s="7">
        <v>0</v>
      </c>
      <c r="MKX15" s="7">
        <v>428.9</v>
      </c>
      <c r="MKY15" s="9">
        <f t="shared" ref="MKY15" si="557">MKS15+MKT15+MKU15+MKV15+MKW15+MKX15</f>
        <v>3285.9</v>
      </c>
      <c r="MKZ15" s="2" t="s">
        <v>21</v>
      </c>
      <c r="MLA15" s="2" t="s">
        <v>16</v>
      </c>
      <c r="MLB15" s="5" t="s">
        <v>22</v>
      </c>
      <c r="MLC15" s="2">
        <v>3</v>
      </c>
      <c r="MLD15" s="2" t="s">
        <v>17</v>
      </c>
      <c r="MLE15" s="2" t="s">
        <v>19</v>
      </c>
      <c r="MLF15" s="6">
        <v>41304</v>
      </c>
      <c r="MLG15" s="6">
        <v>41305</v>
      </c>
      <c r="MLH15" s="2" t="s">
        <v>20</v>
      </c>
      <c r="MLI15" s="7">
        <v>1091</v>
      </c>
      <c r="MLJ15" s="8">
        <v>1540</v>
      </c>
      <c r="MLK15" s="8">
        <v>0</v>
      </c>
      <c r="MLL15" s="7">
        <v>226</v>
      </c>
      <c r="MLM15" s="7">
        <v>0</v>
      </c>
      <c r="MLN15" s="7">
        <v>428.9</v>
      </c>
      <c r="MLO15" s="9">
        <f t="shared" ref="MLO15" si="558">MLI15+MLJ15+MLK15+MLL15+MLM15+MLN15</f>
        <v>3285.9</v>
      </c>
      <c r="MLP15" s="2" t="s">
        <v>21</v>
      </c>
      <c r="MLQ15" s="2" t="s">
        <v>16</v>
      </c>
      <c r="MLR15" s="5" t="s">
        <v>22</v>
      </c>
      <c r="MLS15" s="2">
        <v>3</v>
      </c>
      <c r="MLT15" s="2" t="s">
        <v>17</v>
      </c>
      <c r="MLU15" s="2" t="s">
        <v>19</v>
      </c>
      <c r="MLV15" s="6">
        <v>41304</v>
      </c>
      <c r="MLW15" s="6">
        <v>41305</v>
      </c>
      <c r="MLX15" s="2" t="s">
        <v>20</v>
      </c>
      <c r="MLY15" s="7">
        <v>1091</v>
      </c>
      <c r="MLZ15" s="8">
        <v>1540</v>
      </c>
      <c r="MMA15" s="8">
        <v>0</v>
      </c>
      <c r="MMB15" s="7">
        <v>226</v>
      </c>
      <c r="MMC15" s="7">
        <v>0</v>
      </c>
      <c r="MMD15" s="7">
        <v>428.9</v>
      </c>
      <c r="MME15" s="9">
        <f t="shared" ref="MME15" si="559">MLY15+MLZ15+MMA15+MMB15+MMC15+MMD15</f>
        <v>3285.9</v>
      </c>
      <c r="MMF15" s="2" t="s">
        <v>21</v>
      </c>
      <c r="MMG15" s="2" t="s">
        <v>16</v>
      </c>
      <c r="MMH15" s="5" t="s">
        <v>22</v>
      </c>
      <c r="MMI15" s="2">
        <v>3</v>
      </c>
      <c r="MMJ15" s="2" t="s">
        <v>17</v>
      </c>
      <c r="MMK15" s="2" t="s">
        <v>19</v>
      </c>
      <c r="MML15" s="6">
        <v>41304</v>
      </c>
      <c r="MMM15" s="6">
        <v>41305</v>
      </c>
      <c r="MMN15" s="2" t="s">
        <v>20</v>
      </c>
      <c r="MMO15" s="7">
        <v>1091</v>
      </c>
      <c r="MMP15" s="8">
        <v>1540</v>
      </c>
      <c r="MMQ15" s="8">
        <v>0</v>
      </c>
      <c r="MMR15" s="7">
        <v>226</v>
      </c>
      <c r="MMS15" s="7">
        <v>0</v>
      </c>
      <c r="MMT15" s="7">
        <v>428.9</v>
      </c>
      <c r="MMU15" s="9">
        <f t="shared" ref="MMU15" si="560">MMO15+MMP15+MMQ15+MMR15+MMS15+MMT15</f>
        <v>3285.9</v>
      </c>
      <c r="MMV15" s="2" t="s">
        <v>21</v>
      </c>
      <c r="MMW15" s="2" t="s">
        <v>16</v>
      </c>
      <c r="MMX15" s="5" t="s">
        <v>22</v>
      </c>
      <c r="MMY15" s="2">
        <v>3</v>
      </c>
      <c r="MMZ15" s="2" t="s">
        <v>17</v>
      </c>
      <c r="MNA15" s="2" t="s">
        <v>19</v>
      </c>
      <c r="MNB15" s="6">
        <v>41304</v>
      </c>
      <c r="MNC15" s="6">
        <v>41305</v>
      </c>
      <c r="MND15" s="2" t="s">
        <v>20</v>
      </c>
      <c r="MNE15" s="7">
        <v>1091</v>
      </c>
      <c r="MNF15" s="8">
        <v>1540</v>
      </c>
      <c r="MNG15" s="8">
        <v>0</v>
      </c>
      <c r="MNH15" s="7">
        <v>226</v>
      </c>
      <c r="MNI15" s="7">
        <v>0</v>
      </c>
      <c r="MNJ15" s="7">
        <v>428.9</v>
      </c>
      <c r="MNK15" s="9">
        <f t="shared" ref="MNK15" si="561">MNE15+MNF15+MNG15+MNH15+MNI15+MNJ15</f>
        <v>3285.9</v>
      </c>
      <c r="MNL15" s="2" t="s">
        <v>21</v>
      </c>
      <c r="MNM15" s="2" t="s">
        <v>16</v>
      </c>
      <c r="MNN15" s="5" t="s">
        <v>22</v>
      </c>
      <c r="MNO15" s="2">
        <v>3</v>
      </c>
      <c r="MNP15" s="2" t="s">
        <v>17</v>
      </c>
      <c r="MNQ15" s="2" t="s">
        <v>19</v>
      </c>
      <c r="MNR15" s="6">
        <v>41304</v>
      </c>
      <c r="MNS15" s="6">
        <v>41305</v>
      </c>
      <c r="MNT15" s="2" t="s">
        <v>20</v>
      </c>
      <c r="MNU15" s="7">
        <v>1091</v>
      </c>
      <c r="MNV15" s="8">
        <v>1540</v>
      </c>
      <c r="MNW15" s="8">
        <v>0</v>
      </c>
      <c r="MNX15" s="7">
        <v>226</v>
      </c>
      <c r="MNY15" s="7">
        <v>0</v>
      </c>
      <c r="MNZ15" s="7">
        <v>428.9</v>
      </c>
      <c r="MOA15" s="9">
        <f t="shared" ref="MOA15" si="562">MNU15+MNV15+MNW15+MNX15+MNY15+MNZ15</f>
        <v>3285.9</v>
      </c>
      <c r="MOB15" s="2" t="s">
        <v>21</v>
      </c>
      <c r="MOC15" s="2" t="s">
        <v>16</v>
      </c>
      <c r="MOD15" s="5" t="s">
        <v>22</v>
      </c>
      <c r="MOE15" s="2">
        <v>3</v>
      </c>
      <c r="MOF15" s="2" t="s">
        <v>17</v>
      </c>
      <c r="MOG15" s="2" t="s">
        <v>19</v>
      </c>
      <c r="MOH15" s="6">
        <v>41304</v>
      </c>
      <c r="MOI15" s="6">
        <v>41305</v>
      </c>
      <c r="MOJ15" s="2" t="s">
        <v>20</v>
      </c>
      <c r="MOK15" s="7">
        <v>1091</v>
      </c>
      <c r="MOL15" s="8">
        <v>1540</v>
      </c>
      <c r="MOM15" s="8">
        <v>0</v>
      </c>
      <c r="MON15" s="7">
        <v>226</v>
      </c>
      <c r="MOO15" s="7">
        <v>0</v>
      </c>
      <c r="MOP15" s="7">
        <v>428.9</v>
      </c>
      <c r="MOQ15" s="9">
        <f t="shared" ref="MOQ15" si="563">MOK15+MOL15+MOM15+MON15+MOO15+MOP15</f>
        <v>3285.9</v>
      </c>
      <c r="MOR15" s="2" t="s">
        <v>21</v>
      </c>
      <c r="MOS15" s="2" t="s">
        <v>16</v>
      </c>
      <c r="MOT15" s="5" t="s">
        <v>22</v>
      </c>
      <c r="MOU15" s="2">
        <v>3</v>
      </c>
      <c r="MOV15" s="2" t="s">
        <v>17</v>
      </c>
      <c r="MOW15" s="2" t="s">
        <v>19</v>
      </c>
      <c r="MOX15" s="6">
        <v>41304</v>
      </c>
      <c r="MOY15" s="6">
        <v>41305</v>
      </c>
      <c r="MOZ15" s="2" t="s">
        <v>20</v>
      </c>
      <c r="MPA15" s="7">
        <v>1091</v>
      </c>
      <c r="MPB15" s="8">
        <v>1540</v>
      </c>
      <c r="MPC15" s="8">
        <v>0</v>
      </c>
      <c r="MPD15" s="7">
        <v>226</v>
      </c>
      <c r="MPE15" s="7">
        <v>0</v>
      </c>
      <c r="MPF15" s="7">
        <v>428.9</v>
      </c>
      <c r="MPG15" s="9">
        <f t="shared" ref="MPG15" si="564">MPA15+MPB15+MPC15+MPD15+MPE15+MPF15</f>
        <v>3285.9</v>
      </c>
      <c r="MPH15" s="2" t="s">
        <v>21</v>
      </c>
      <c r="MPI15" s="2" t="s">
        <v>16</v>
      </c>
      <c r="MPJ15" s="5" t="s">
        <v>22</v>
      </c>
      <c r="MPK15" s="2">
        <v>3</v>
      </c>
      <c r="MPL15" s="2" t="s">
        <v>17</v>
      </c>
      <c r="MPM15" s="2" t="s">
        <v>19</v>
      </c>
      <c r="MPN15" s="6">
        <v>41304</v>
      </c>
      <c r="MPO15" s="6">
        <v>41305</v>
      </c>
      <c r="MPP15" s="2" t="s">
        <v>20</v>
      </c>
      <c r="MPQ15" s="7">
        <v>1091</v>
      </c>
      <c r="MPR15" s="8">
        <v>1540</v>
      </c>
      <c r="MPS15" s="8">
        <v>0</v>
      </c>
      <c r="MPT15" s="7">
        <v>226</v>
      </c>
      <c r="MPU15" s="7">
        <v>0</v>
      </c>
      <c r="MPV15" s="7">
        <v>428.9</v>
      </c>
      <c r="MPW15" s="9">
        <f t="shared" ref="MPW15" si="565">MPQ15+MPR15+MPS15+MPT15+MPU15+MPV15</f>
        <v>3285.9</v>
      </c>
      <c r="MPX15" s="2" t="s">
        <v>21</v>
      </c>
      <c r="MPY15" s="2" t="s">
        <v>16</v>
      </c>
      <c r="MPZ15" s="5" t="s">
        <v>22</v>
      </c>
      <c r="MQA15" s="2">
        <v>3</v>
      </c>
      <c r="MQB15" s="2" t="s">
        <v>17</v>
      </c>
      <c r="MQC15" s="2" t="s">
        <v>19</v>
      </c>
      <c r="MQD15" s="6">
        <v>41304</v>
      </c>
      <c r="MQE15" s="6">
        <v>41305</v>
      </c>
      <c r="MQF15" s="2" t="s">
        <v>20</v>
      </c>
      <c r="MQG15" s="7">
        <v>1091</v>
      </c>
      <c r="MQH15" s="8">
        <v>1540</v>
      </c>
      <c r="MQI15" s="8">
        <v>0</v>
      </c>
      <c r="MQJ15" s="7">
        <v>226</v>
      </c>
      <c r="MQK15" s="7">
        <v>0</v>
      </c>
      <c r="MQL15" s="7">
        <v>428.9</v>
      </c>
      <c r="MQM15" s="9">
        <f t="shared" ref="MQM15" si="566">MQG15+MQH15+MQI15+MQJ15+MQK15+MQL15</f>
        <v>3285.9</v>
      </c>
      <c r="MQN15" s="2" t="s">
        <v>21</v>
      </c>
      <c r="MQO15" s="2" t="s">
        <v>16</v>
      </c>
      <c r="MQP15" s="5" t="s">
        <v>22</v>
      </c>
      <c r="MQQ15" s="2">
        <v>3</v>
      </c>
      <c r="MQR15" s="2" t="s">
        <v>17</v>
      </c>
      <c r="MQS15" s="2" t="s">
        <v>19</v>
      </c>
      <c r="MQT15" s="6">
        <v>41304</v>
      </c>
      <c r="MQU15" s="6">
        <v>41305</v>
      </c>
      <c r="MQV15" s="2" t="s">
        <v>20</v>
      </c>
      <c r="MQW15" s="7">
        <v>1091</v>
      </c>
      <c r="MQX15" s="8">
        <v>1540</v>
      </c>
      <c r="MQY15" s="8">
        <v>0</v>
      </c>
      <c r="MQZ15" s="7">
        <v>226</v>
      </c>
      <c r="MRA15" s="7">
        <v>0</v>
      </c>
      <c r="MRB15" s="7">
        <v>428.9</v>
      </c>
      <c r="MRC15" s="9">
        <f t="shared" ref="MRC15" si="567">MQW15+MQX15+MQY15+MQZ15+MRA15+MRB15</f>
        <v>3285.9</v>
      </c>
      <c r="MRD15" s="2" t="s">
        <v>21</v>
      </c>
      <c r="MRE15" s="2" t="s">
        <v>16</v>
      </c>
      <c r="MRF15" s="5" t="s">
        <v>22</v>
      </c>
      <c r="MRG15" s="2">
        <v>3</v>
      </c>
      <c r="MRH15" s="2" t="s">
        <v>17</v>
      </c>
      <c r="MRI15" s="2" t="s">
        <v>19</v>
      </c>
      <c r="MRJ15" s="6">
        <v>41304</v>
      </c>
      <c r="MRK15" s="6">
        <v>41305</v>
      </c>
      <c r="MRL15" s="2" t="s">
        <v>20</v>
      </c>
      <c r="MRM15" s="7">
        <v>1091</v>
      </c>
      <c r="MRN15" s="8">
        <v>1540</v>
      </c>
      <c r="MRO15" s="8">
        <v>0</v>
      </c>
      <c r="MRP15" s="7">
        <v>226</v>
      </c>
      <c r="MRQ15" s="7">
        <v>0</v>
      </c>
      <c r="MRR15" s="7">
        <v>428.9</v>
      </c>
      <c r="MRS15" s="9">
        <f t="shared" ref="MRS15" si="568">MRM15+MRN15+MRO15+MRP15+MRQ15+MRR15</f>
        <v>3285.9</v>
      </c>
      <c r="MRT15" s="2" t="s">
        <v>21</v>
      </c>
      <c r="MRU15" s="2" t="s">
        <v>16</v>
      </c>
      <c r="MRV15" s="5" t="s">
        <v>22</v>
      </c>
      <c r="MRW15" s="2">
        <v>3</v>
      </c>
      <c r="MRX15" s="2" t="s">
        <v>17</v>
      </c>
      <c r="MRY15" s="2" t="s">
        <v>19</v>
      </c>
      <c r="MRZ15" s="6">
        <v>41304</v>
      </c>
      <c r="MSA15" s="6">
        <v>41305</v>
      </c>
      <c r="MSB15" s="2" t="s">
        <v>20</v>
      </c>
      <c r="MSC15" s="7">
        <v>1091</v>
      </c>
      <c r="MSD15" s="8">
        <v>1540</v>
      </c>
      <c r="MSE15" s="8">
        <v>0</v>
      </c>
      <c r="MSF15" s="7">
        <v>226</v>
      </c>
      <c r="MSG15" s="7">
        <v>0</v>
      </c>
      <c r="MSH15" s="7">
        <v>428.9</v>
      </c>
      <c r="MSI15" s="9">
        <f t="shared" ref="MSI15" si="569">MSC15+MSD15+MSE15+MSF15+MSG15+MSH15</f>
        <v>3285.9</v>
      </c>
      <c r="MSJ15" s="2" t="s">
        <v>21</v>
      </c>
      <c r="MSK15" s="2" t="s">
        <v>16</v>
      </c>
      <c r="MSL15" s="5" t="s">
        <v>22</v>
      </c>
      <c r="MSM15" s="2">
        <v>3</v>
      </c>
      <c r="MSN15" s="2" t="s">
        <v>17</v>
      </c>
      <c r="MSO15" s="2" t="s">
        <v>19</v>
      </c>
      <c r="MSP15" s="6">
        <v>41304</v>
      </c>
      <c r="MSQ15" s="6">
        <v>41305</v>
      </c>
      <c r="MSR15" s="2" t="s">
        <v>20</v>
      </c>
      <c r="MSS15" s="7">
        <v>1091</v>
      </c>
      <c r="MST15" s="8">
        <v>1540</v>
      </c>
      <c r="MSU15" s="8">
        <v>0</v>
      </c>
      <c r="MSV15" s="7">
        <v>226</v>
      </c>
      <c r="MSW15" s="7">
        <v>0</v>
      </c>
      <c r="MSX15" s="7">
        <v>428.9</v>
      </c>
      <c r="MSY15" s="9">
        <f t="shared" ref="MSY15" si="570">MSS15+MST15+MSU15+MSV15+MSW15+MSX15</f>
        <v>3285.9</v>
      </c>
      <c r="MSZ15" s="2" t="s">
        <v>21</v>
      </c>
      <c r="MTA15" s="2" t="s">
        <v>16</v>
      </c>
      <c r="MTB15" s="5" t="s">
        <v>22</v>
      </c>
      <c r="MTC15" s="2">
        <v>3</v>
      </c>
      <c r="MTD15" s="2" t="s">
        <v>17</v>
      </c>
      <c r="MTE15" s="2" t="s">
        <v>19</v>
      </c>
      <c r="MTF15" s="6">
        <v>41304</v>
      </c>
      <c r="MTG15" s="6">
        <v>41305</v>
      </c>
      <c r="MTH15" s="2" t="s">
        <v>20</v>
      </c>
      <c r="MTI15" s="7">
        <v>1091</v>
      </c>
      <c r="MTJ15" s="8">
        <v>1540</v>
      </c>
      <c r="MTK15" s="8">
        <v>0</v>
      </c>
      <c r="MTL15" s="7">
        <v>226</v>
      </c>
      <c r="MTM15" s="7">
        <v>0</v>
      </c>
      <c r="MTN15" s="7">
        <v>428.9</v>
      </c>
      <c r="MTO15" s="9">
        <f t="shared" ref="MTO15" si="571">MTI15+MTJ15+MTK15+MTL15+MTM15+MTN15</f>
        <v>3285.9</v>
      </c>
      <c r="MTP15" s="2" t="s">
        <v>21</v>
      </c>
      <c r="MTQ15" s="2" t="s">
        <v>16</v>
      </c>
      <c r="MTR15" s="5" t="s">
        <v>22</v>
      </c>
      <c r="MTS15" s="2">
        <v>3</v>
      </c>
      <c r="MTT15" s="2" t="s">
        <v>17</v>
      </c>
      <c r="MTU15" s="2" t="s">
        <v>19</v>
      </c>
      <c r="MTV15" s="6">
        <v>41304</v>
      </c>
      <c r="MTW15" s="6">
        <v>41305</v>
      </c>
      <c r="MTX15" s="2" t="s">
        <v>20</v>
      </c>
      <c r="MTY15" s="7">
        <v>1091</v>
      </c>
      <c r="MTZ15" s="8">
        <v>1540</v>
      </c>
      <c r="MUA15" s="8">
        <v>0</v>
      </c>
      <c r="MUB15" s="7">
        <v>226</v>
      </c>
      <c r="MUC15" s="7">
        <v>0</v>
      </c>
      <c r="MUD15" s="7">
        <v>428.9</v>
      </c>
      <c r="MUE15" s="9">
        <f t="shared" ref="MUE15" si="572">MTY15+MTZ15+MUA15+MUB15+MUC15+MUD15</f>
        <v>3285.9</v>
      </c>
      <c r="MUF15" s="2" t="s">
        <v>21</v>
      </c>
      <c r="MUG15" s="2" t="s">
        <v>16</v>
      </c>
      <c r="MUH15" s="5" t="s">
        <v>22</v>
      </c>
      <c r="MUI15" s="2">
        <v>3</v>
      </c>
      <c r="MUJ15" s="2" t="s">
        <v>17</v>
      </c>
      <c r="MUK15" s="2" t="s">
        <v>19</v>
      </c>
      <c r="MUL15" s="6">
        <v>41304</v>
      </c>
      <c r="MUM15" s="6">
        <v>41305</v>
      </c>
      <c r="MUN15" s="2" t="s">
        <v>20</v>
      </c>
      <c r="MUO15" s="7">
        <v>1091</v>
      </c>
      <c r="MUP15" s="8">
        <v>1540</v>
      </c>
      <c r="MUQ15" s="8">
        <v>0</v>
      </c>
      <c r="MUR15" s="7">
        <v>226</v>
      </c>
      <c r="MUS15" s="7">
        <v>0</v>
      </c>
      <c r="MUT15" s="7">
        <v>428.9</v>
      </c>
      <c r="MUU15" s="9">
        <f t="shared" ref="MUU15" si="573">MUO15+MUP15+MUQ15+MUR15+MUS15+MUT15</f>
        <v>3285.9</v>
      </c>
      <c r="MUV15" s="2" t="s">
        <v>21</v>
      </c>
      <c r="MUW15" s="2" t="s">
        <v>16</v>
      </c>
      <c r="MUX15" s="5" t="s">
        <v>22</v>
      </c>
      <c r="MUY15" s="2">
        <v>3</v>
      </c>
      <c r="MUZ15" s="2" t="s">
        <v>17</v>
      </c>
      <c r="MVA15" s="2" t="s">
        <v>19</v>
      </c>
      <c r="MVB15" s="6">
        <v>41304</v>
      </c>
      <c r="MVC15" s="6">
        <v>41305</v>
      </c>
      <c r="MVD15" s="2" t="s">
        <v>20</v>
      </c>
      <c r="MVE15" s="7">
        <v>1091</v>
      </c>
      <c r="MVF15" s="8">
        <v>1540</v>
      </c>
      <c r="MVG15" s="8">
        <v>0</v>
      </c>
      <c r="MVH15" s="7">
        <v>226</v>
      </c>
      <c r="MVI15" s="7">
        <v>0</v>
      </c>
      <c r="MVJ15" s="7">
        <v>428.9</v>
      </c>
      <c r="MVK15" s="9">
        <f t="shared" ref="MVK15" si="574">MVE15+MVF15+MVG15+MVH15+MVI15+MVJ15</f>
        <v>3285.9</v>
      </c>
      <c r="MVL15" s="2" t="s">
        <v>21</v>
      </c>
      <c r="MVM15" s="2" t="s">
        <v>16</v>
      </c>
      <c r="MVN15" s="5" t="s">
        <v>22</v>
      </c>
      <c r="MVO15" s="2">
        <v>3</v>
      </c>
      <c r="MVP15" s="2" t="s">
        <v>17</v>
      </c>
      <c r="MVQ15" s="2" t="s">
        <v>19</v>
      </c>
      <c r="MVR15" s="6">
        <v>41304</v>
      </c>
      <c r="MVS15" s="6">
        <v>41305</v>
      </c>
      <c r="MVT15" s="2" t="s">
        <v>20</v>
      </c>
      <c r="MVU15" s="7">
        <v>1091</v>
      </c>
      <c r="MVV15" s="8">
        <v>1540</v>
      </c>
      <c r="MVW15" s="8">
        <v>0</v>
      </c>
      <c r="MVX15" s="7">
        <v>226</v>
      </c>
      <c r="MVY15" s="7">
        <v>0</v>
      </c>
      <c r="MVZ15" s="7">
        <v>428.9</v>
      </c>
      <c r="MWA15" s="9">
        <f t="shared" ref="MWA15" si="575">MVU15+MVV15+MVW15+MVX15+MVY15+MVZ15</f>
        <v>3285.9</v>
      </c>
      <c r="MWB15" s="2" t="s">
        <v>21</v>
      </c>
      <c r="MWC15" s="2" t="s">
        <v>16</v>
      </c>
      <c r="MWD15" s="5" t="s">
        <v>22</v>
      </c>
      <c r="MWE15" s="2">
        <v>3</v>
      </c>
      <c r="MWF15" s="2" t="s">
        <v>17</v>
      </c>
      <c r="MWG15" s="2" t="s">
        <v>19</v>
      </c>
      <c r="MWH15" s="6">
        <v>41304</v>
      </c>
      <c r="MWI15" s="6">
        <v>41305</v>
      </c>
      <c r="MWJ15" s="2" t="s">
        <v>20</v>
      </c>
      <c r="MWK15" s="7">
        <v>1091</v>
      </c>
      <c r="MWL15" s="8">
        <v>1540</v>
      </c>
      <c r="MWM15" s="8">
        <v>0</v>
      </c>
      <c r="MWN15" s="7">
        <v>226</v>
      </c>
      <c r="MWO15" s="7">
        <v>0</v>
      </c>
      <c r="MWP15" s="7">
        <v>428.9</v>
      </c>
      <c r="MWQ15" s="9">
        <f t="shared" ref="MWQ15" si="576">MWK15+MWL15+MWM15+MWN15+MWO15+MWP15</f>
        <v>3285.9</v>
      </c>
      <c r="MWR15" s="2" t="s">
        <v>21</v>
      </c>
      <c r="MWS15" s="2" t="s">
        <v>16</v>
      </c>
      <c r="MWT15" s="5" t="s">
        <v>22</v>
      </c>
      <c r="MWU15" s="2">
        <v>3</v>
      </c>
      <c r="MWV15" s="2" t="s">
        <v>17</v>
      </c>
      <c r="MWW15" s="2" t="s">
        <v>19</v>
      </c>
      <c r="MWX15" s="6">
        <v>41304</v>
      </c>
      <c r="MWY15" s="6">
        <v>41305</v>
      </c>
      <c r="MWZ15" s="2" t="s">
        <v>20</v>
      </c>
      <c r="MXA15" s="7">
        <v>1091</v>
      </c>
      <c r="MXB15" s="8">
        <v>1540</v>
      </c>
      <c r="MXC15" s="8">
        <v>0</v>
      </c>
      <c r="MXD15" s="7">
        <v>226</v>
      </c>
      <c r="MXE15" s="7">
        <v>0</v>
      </c>
      <c r="MXF15" s="7">
        <v>428.9</v>
      </c>
      <c r="MXG15" s="9">
        <f t="shared" ref="MXG15" si="577">MXA15+MXB15+MXC15+MXD15+MXE15+MXF15</f>
        <v>3285.9</v>
      </c>
      <c r="MXH15" s="2" t="s">
        <v>21</v>
      </c>
      <c r="MXI15" s="2" t="s">
        <v>16</v>
      </c>
      <c r="MXJ15" s="5" t="s">
        <v>22</v>
      </c>
      <c r="MXK15" s="2">
        <v>3</v>
      </c>
      <c r="MXL15" s="2" t="s">
        <v>17</v>
      </c>
      <c r="MXM15" s="2" t="s">
        <v>19</v>
      </c>
      <c r="MXN15" s="6">
        <v>41304</v>
      </c>
      <c r="MXO15" s="6">
        <v>41305</v>
      </c>
      <c r="MXP15" s="2" t="s">
        <v>20</v>
      </c>
      <c r="MXQ15" s="7">
        <v>1091</v>
      </c>
      <c r="MXR15" s="8">
        <v>1540</v>
      </c>
      <c r="MXS15" s="8">
        <v>0</v>
      </c>
      <c r="MXT15" s="7">
        <v>226</v>
      </c>
      <c r="MXU15" s="7">
        <v>0</v>
      </c>
      <c r="MXV15" s="7">
        <v>428.9</v>
      </c>
      <c r="MXW15" s="9">
        <f t="shared" ref="MXW15" si="578">MXQ15+MXR15+MXS15+MXT15+MXU15+MXV15</f>
        <v>3285.9</v>
      </c>
      <c r="MXX15" s="2" t="s">
        <v>21</v>
      </c>
      <c r="MXY15" s="2" t="s">
        <v>16</v>
      </c>
      <c r="MXZ15" s="5" t="s">
        <v>22</v>
      </c>
      <c r="MYA15" s="2">
        <v>3</v>
      </c>
      <c r="MYB15" s="2" t="s">
        <v>17</v>
      </c>
      <c r="MYC15" s="2" t="s">
        <v>19</v>
      </c>
      <c r="MYD15" s="6">
        <v>41304</v>
      </c>
      <c r="MYE15" s="6">
        <v>41305</v>
      </c>
      <c r="MYF15" s="2" t="s">
        <v>20</v>
      </c>
      <c r="MYG15" s="7">
        <v>1091</v>
      </c>
      <c r="MYH15" s="8">
        <v>1540</v>
      </c>
      <c r="MYI15" s="8">
        <v>0</v>
      </c>
      <c r="MYJ15" s="7">
        <v>226</v>
      </c>
      <c r="MYK15" s="7">
        <v>0</v>
      </c>
      <c r="MYL15" s="7">
        <v>428.9</v>
      </c>
      <c r="MYM15" s="9">
        <f t="shared" ref="MYM15" si="579">MYG15+MYH15+MYI15+MYJ15+MYK15+MYL15</f>
        <v>3285.9</v>
      </c>
      <c r="MYN15" s="2" t="s">
        <v>21</v>
      </c>
      <c r="MYO15" s="2" t="s">
        <v>16</v>
      </c>
      <c r="MYP15" s="5" t="s">
        <v>22</v>
      </c>
      <c r="MYQ15" s="2">
        <v>3</v>
      </c>
      <c r="MYR15" s="2" t="s">
        <v>17</v>
      </c>
      <c r="MYS15" s="2" t="s">
        <v>19</v>
      </c>
      <c r="MYT15" s="6">
        <v>41304</v>
      </c>
      <c r="MYU15" s="6">
        <v>41305</v>
      </c>
      <c r="MYV15" s="2" t="s">
        <v>20</v>
      </c>
      <c r="MYW15" s="7">
        <v>1091</v>
      </c>
      <c r="MYX15" s="8">
        <v>1540</v>
      </c>
      <c r="MYY15" s="8">
        <v>0</v>
      </c>
      <c r="MYZ15" s="7">
        <v>226</v>
      </c>
      <c r="MZA15" s="7">
        <v>0</v>
      </c>
      <c r="MZB15" s="7">
        <v>428.9</v>
      </c>
      <c r="MZC15" s="9">
        <f t="shared" ref="MZC15" si="580">MYW15+MYX15+MYY15+MYZ15+MZA15+MZB15</f>
        <v>3285.9</v>
      </c>
      <c r="MZD15" s="2" t="s">
        <v>21</v>
      </c>
      <c r="MZE15" s="2" t="s">
        <v>16</v>
      </c>
      <c r="MZF15" s="5" t="s">
        <v>22</v>
      </c>
      <c r="MZG15" s="2">
        <v>3</v>
      </c>
      <c r="MZH15" s="2" t="s">
        <v>17</v>
      </c>
      <c r="MZI15" s="2" t="s">
        <v>19</v>
      </c>
      <c r="MZJ15" s="6">
        <v>41304</v>
      </c>
      <c r="MZK15" s="6">
        <v>41305</v>
      </c>
      <c r="MZL15" s="2" t="s">
        <v>20</v>
      </c>
      <c r="MZM15" s="7">
        <v>1091</v>
      </c>
      <c r="MZN15" s="8">
        <v>1540</v>
      </c>
      <c r="MZO15" s="8">
        <v>0</v>
      </c>
      <c r="MZP15" s="7">
        <v>226</v>
      </c>
      <c r="MZQ15" s="7">
        <v>0</v>
      </c>
      <c r="MZR15" s="7">
        <v>428.9</v>
      </c>
      <c r="MZS15" s="9">
        <f t="shared" ref="MZS15" si="581">MZM15+MZN15+MZO15+MZP15+MZQ15+MZR15</f>
        <v>3285.9</v>
      </c>
      <c r="MZT15" s="2" t="s">
        <v>21</v>
      </c>
      <c r="MZU15" s="2" t="s">
        <v>16</v>
      </c>
      <c r="MZV15" s="5" t="s">
        <v>22</v>
      </c>
      <c r="MZW15" s="2">
        <v>3</v>
      </c>
      <c r="MZX15" s="2" t="s">
        <v>17</v>
      </c>
      <c r="MZY15" s="2" t="s">
        <v>19</v>
      </c>
      <c r="MZZ15" s="6">
        <v>41304</v>
      </c>
      <c r="NAA15" s="6">
        <v>41305</v>
      </c>
      <c r="NAB15" s="2" t="s">
        <v>20</v>
      </c>
      <c r="NAC15" s="7">
        <v>1091</v>
      </c>
      <c r="NAD15" s="8">
        <v>1540</v>
      </c>
      <c r="NAE15" s="8">
        <v>0</v>
      </c>
      <c r="NAF15" s="7">
        <v>226</v>
      </c>
      <c r="NAG15" s="7">
        <v>0</v>
      </c>
      <c r="NAH15" s="7">
        <v>428.9</v>
      </c>
      <c r="NAI15" s="9">
        <f t="shared" ref="NAI15" si="582">NAC15+NAD15+NAE15+NAF15+NAG15+NAH15</f>
        <v>3285.9</v>
      </c>
      <c r="NAJ15" s="2" t="s">
        <v>21</v>
      </c>
      <c r="NAK15" s="2" t="s">
        <v>16</v>
      </c>
      <c r="NAL15" s="5" t="s">
        <v>22</v>
      </c>
      <c r="NAM15" s="2">
        <v>3</v>
      </c>
      <c r="NAN15" s="2" t="s">
        <v>17</v>
      </c>
      <c r="NAO15" s="2" t="s">
        <v>19</v>
      </c>
      <c r="NAP15" s="6">
        <v>41304</v>
      </c>
      <c r="NAQ15" s="6">
        <v>41305</v>
      </c>
      <c r="NAR15" s="2" t="s">
        <v>20</v>
      </c>
      <c r="NAS15" s="7">
        <v>1091</v>
      </c>
      <c r="NAT15" s="8">
        <v>1540</v>
      </c>
      <c r="NAU15" s="8">
        <v>0</v>
      </c>
      <c r="NAV15" s="7">
        <v>226</v>
      </c>
      <c r="NAW15" s="7">
        <v>0</v>
      </c>
      <c r="NAX15" s="7">
        <v>428.9</v>
      </c>
      <c r="NAY15" s="9">
        <f t="shared" ref="NAY15" si="583">NAS15+NAT15+NAU15+NAV15+NAW15+NAX15</f>
        <v>3285.9</v>
      </c>
      <c r="NAZ15" s="2" t="s">
        <v>21</v>
      </c>
      <c r="NBA15" s="2" t="s">
        <v>16</v>
      </c>
      <c r="NBB15" s="5" t="s">
        <v>22</v>
      </c>
      <c r="NBC15" s="2">
        <v>3</v>
      </c>
      <c r="NBD15" s="2" t="s">
        <v>17</v>
      </c>
      <c r="NBE15" s="2" t="s">
        <v>19</v>
      </c>
      <c r="NBF15" s="6">
        <v>41304</v>
      </c>
      <c r="NBG15" s="6">
        <v>41305</v>
      </c>
      <c r="NBH15" s="2" t="s">
        <v>20</v>
      </c>
      <c r="NBI15" s="7">
        <v>1091</v>
      </c>
      <c r="NBJ15" s="8">
        <v>1540</v>
      </c>
      <c r="NBK15" s="8">
        <v>0</v>
      </c>
      <c r="NBL15" s="7">
        <v>226</v>
      </c>
      <c r="NBM15" s="7">
        <v>0</v>
      </c>
      <c r="NBN15" s="7">
        <v>428.9</v>
      </c>
      <c r="NBO15" s="9">
        <f t="shared" ref="NBO15" si="584">NBI15+NBJ15+NBK15+NBL15+NBM15+NBN15</f>
        <v>3285.9</v>
      </c>
      <c r="NBP15" s="2" t="s">
        <v>21</v>
      </c>
      <c r="NBQ15" s="2" t="s">
        <v>16</v>
      </c>
      <c r="NBR15" s="5" t="s">
        <v>22</v>
      </c>
      <c r="NBS15" s="2">
        <v>3</v>
      </c>
      <c r="NBT15" s="2" t="s">
        <v>17</v>
      </c>
      <c r="NBU15" s="2" t="s">
        <v>19</v>
      </c>
      <c r="NBV15" s="6">
        <v>41304</v>
      </c>
      <c r="NBW15" s="6">
        <v>41305</v>
      </c>
      <c r="NBX15" s="2" t="s">
        <v>20</v>
      </c>
      <c r="NBY15" s="7">
        <v>1091</v>
      </c>
      <c r="NBZ15" s="8">
        <v>1540</v>
      </c>
      <c r="NCA15" s="8">
        <v>0</v>
      </c>
      <c r="NCB15" s="7">
        <v>226</v>
      </c>
      <c r="NCC15" s="7">
        <v>0</v>
      </c>
      <c r="NCD15" s="7">
        <v>428.9</v>
      </c>
      <c r="NCE15" s="9">
        <f t="shared" ref="NCE15" si="585">NBY15+NBZ15+NCA15+NCB15+NCC15+NCD15</f>
        <v>3285.9</v>
      </c>
      <c r="NCF15" s="2" t="s">
        <v>21</v>
      </c>
      <c r="NCG15" s="2" t="s">
        <v>16</v>
      </c>
      <c r="NCH15" s="5" t="s">
        <v>22</v>
      </c>
      <c r="NCI15" s="2">
        <v>3</v>
      </c>
      <c r="NCJ15" s="2" t="s">
        <v>17</v>
      </c>
      <c r="NCK15" s="2" t="s">
        <v>19</v>
      </c>
      <c r="NCL15" s="6">
        <v>41304</v>
      </c>
      <c r="NCM15" s="6">
        <v>41305</v>
      </c>
      <c r="NCN15" s="2" t="s">
        <v>20</v>
      </c>
      <c r="NCO15" s="7">
        <v>1091</v>
      </c>
      <c r="NCP15" s="8">
        <v>1540</v>
      </c>
      <c r="NCQ15" s="8">
        <v>0</v>
      </c>
      <c r="NCR15" s="7">
        <v>226</v>
      </c>
      <c r="NCS15" s="7">
        <v>0</v>
      </c>
      <c r="NCT15" s="7">
        <v>428.9</v>
      </c>
      <c r="NCU15" s="9">
        <f t="shared" ref="NCU15" si="586">NCO15+NCP15+NCQ15+NCR15+NCS15+NCT15</f>
        <v>3285.9</v>
      </c>
      <c r="NCV15" s="2" t="s">
        <v>21</v>
      </c>
      <c r="NCW15" s="2" t="s">
        <v>16</v>
      </c>
      <c r="NCX15" s="5" t="s">
        <v>22</v>
      </c>
      <c r="NCY15" s="2">
        <v>3</v>
      </c>
      <c r="NCZ15" s="2" t="s">
        <v>17</v>
      </c>
      <c r="NDA15" s="2" t="s">
        <v>19</v>
      </c>
      <c r="NDB15" s="6">
        <v>41304</v>
      </c>
      <c r="NDC15" s="6">
        <v>41305</v>
      </c>
      <c r="NDD15" s="2" t="s">
        <v>20</v>
      </c>
      <c r="NDE15" s="7">
        <v>1091</v>
      </c>
      <c r="NDF15" s="8">
        <v>1540</v>
      </c>
      <c r="NDG15" s="8">
        <v>0</v>
      </c>
      <c r="NDH15" s="7">
        <v>226</v>
      </c>
      <c r="NDI15" s="7">
        <v>0</v>
      </c>
      <c r="NDJ15" s="7">
        <v>428.9</v>
      </c>
      <c r="NDK15" s="9">
        <f t="shared" ref="NDK15" si="587">NDE15+NDF15+NDG15+NDH15+NDI15+NDJ15</f>
        <v>3285.9</v>
      </c>
      <c r="NDL15" s="2" t="s">
        <v>21</v>
      </c>
      <c r="NDM15" s="2" t="s">
        <v>16</v>
      </c>
      <c r="NDN15" s="5" t="s">
        <v>22</v>
      </c>
      <c r="NDO15" s="2">
        <v>3</v>
      </c>
      <c r="NDP15" s="2" t="s">
        <v>17</v>
      </c>
      <c r="NDQ15" s="2" t="s">
        <v>19</v>
      </c>
      <c r="NDR15" s="6">
        <v>41304</v>
      </c>
      <c r="NDS15" s="6">
        <v>41305</v>
      </c>
      <c r="NDT15" s="2" t="s">
        <v>20</v>
      </c>
      <c r="NDU15" s="7">
        <v>1091</v>
      </c>
      <c r="NDV15" s="8">
        <v>1540</v>
      </c>
      <c r="NDW15" s="8">
        <v>0</v>
      </c>
      <c r="NDX15" s="7">
        <v>226</v>
      </c>
      <c r="NDY15" s="7">
        <v>0</v>
      </c>
      <c r="NDZ15" s="7">
        <v>428.9</v>
      </c>
      <c r="NEA15" s="9">
        <f t="shared" ref="NEA15" si="588">NDU15+NDV15+NDW15+NDX15+NDY15+NDZ15</f>
        <v>3285.9</v>
      </c>
      <c r="NEB15" s="2" t="s">
        <v>21</v>
      </c>
      <c r="NEC15" s="2" t="s">
        <v>16</v>
      </c>
      <c r="NED15" s="5" t="s">
        <v>22</v>
      </c>
      <c r="NEE15" s="2">
        <v>3</v>
      </c>
      <c r="NEF15" s="2" t="s">
        <v>17</v>
      </c>
      <c r="NEG15" s="2" t="s">
        <v>19</v>
      </c>
      <c r="NEH15" s="6">
        <v>41304</v>
      </c>
      <c r="NEI15" s="6">
        <v>41305</v>
      </c>
      <c r="NEJ15" s="2" t="s">
        <v>20</v>
      </c>
      <c r="NEK15" s="7">
        <v>1091</v>
      </c>
      <c r="NEL15" s="8">
        <v>1540</v>
      </c>
      <c r="NEM15" s="8">
        <v>0</v>
      </c>
      <c r="NEN15" s="7">
        <v>226</v>
      </c>
      <c r="NEO15" s="7">
        <v>0</v>
      </c>
      <c r="NEP15" s="7">
        <v>428.9</v>
      </c>
      <c r="NEQ15" s="9">
        <f t="shared" ref="NEQ15" si="589">NEK15+NEL15+NEM15+NEN15+NEO15+NEP15</f>
        <v>3285.9</v>
      </c>
      <c r="NER15" s="2" t="s">
        <v>21</v>
      </c>
      <c r="NES15" s="2" t="s">
        <v>16</v>
      </c>
      <c r="NET15" s="5" t="s">
        <v>22</v>
      </c>
      <c r="NEU15" s="2">
        <v>3</v>
      </c>
      <c r="NEV15" s="2" t="s">
        <v>17</v>
      </c>
      <c r="NEW15" s="2" t="s">
        <v>19</v>
      </c>
      <c r="NEX15" s="6">
        <v>41304</v>
      </c>
      <c r="NEY15" s="6">
        <v>41305</v>
      </c>
      <c r="NEZ15" s="2" t="s">
        <v>20</v>
      </c>
      <c r="NFA15" s="7">
        <v>1091</v>
      </c>
      <c r="NFB15" s="8">
        <v>1540</v>
      </c>
      <c r="NFC15" s="8">
        <v>0</v>
      </c>
      <c r="NFD15" s="7">
        <v>226</v>
      </c>
      <c r="NFE15" s="7">
        <v>0</v>
      </c>
      <c r="NFF15" s="7">
        <v>428.9</v>
      </c>
      <c r="NFG15" s="9">
        <f t="shared" ref="NFG15" si="590">NFA15+NFB15+NFC15+NFD15+NFE15+NFF15</f>
        <v>3285.9</v>
      </c>
      <c r="NFH15" s="2" t="s">
        <v>21</v>
      </c>
      <c r="NFI15" s="2" t="s">
        <v>16</v>
      </c>
      <c r="NFJ15" s="5" t="s">
        <v>22</v>
      </c>
      <c r="NFK15" s="2">
        <v>3</v>
      </c>
      <c r="NFL15" s="2" t="s">
        <v>17</v>
      </c>
      <c r="NFM15" s="2" t="s">
        <v>19</v>
      </c>
      <c r="NFN15" s="6">
        <v>41304</v>
      </c>
      <c r="NFO15" s="6">
        <v>41305</v>
      </c>
      <c r="NFP15" s="2" t="s">
        <v>20</v>
      </c>
      <c r="NFQ15" s="7">
        <v>1091</v>
      </c>
      <c r="NFR15" s="8">
        <v>1540</v>
      </c>
      <c r="NFS15" s="8">
        <v>0</v>
      </c>
      <c r="NFT15" s="7">
        <v>226</v>
      </c>
      <c r="NFU15" s="7">
        <v>0</v>
      </c>
      <c r="NFV15" s="7">
        <v>428.9</v>
      </c>
      <c r="NFW15" s="9">
        <f t="shared" ref="NFW15" si="591">NFQ15+NFR15+NFS15+NFT15+NFU15+NFV15</f>
        <v>3285.9</v>
      </c>
      <c r="NFX15" s="2" t="s">
        <v>21</v>
      </c>
      <c r="NFY15" s="2" t="s">
        <v>16</v>
      </c>
      <c r="NFZ15" s="5" t="s">
        <v>22</v>
      </c>
      <c r="NGA15" s="2">
        <v>3</v>
      </c>
      <c r="NGB15" s="2" t="s">
        <v>17</v>
      </c>
      <c r="NGC15" s="2" t="s">
        <v>19</v>
      </c>
      <c r="NGD15" s="6">
        <v>41304</v>
      </c>
      <c r="NGE15" s="6">
        <v>41305</v>
      </c>
      <c r="NGF15" s="2" t="s">
        <v>20</v>
      </c>
      <c r="NGG15" s="7">
        <v>1091</v>
      </c>
      <c r="NGH15" s="8">
        <v>1540</v>
      </c>
      <c r="NGI15" s="8">
        <v>0</v>
      </c>
      <c r="NGJ15" s="7">
        <v>226</v>
      </c>
      <c r="NGK15" s="7">
        <v>0</v>
      </c>
      <c r="NGL15" s="7">
        <v>428.9</v>
      </c>
      <c r="NGM15" s="9">
        <f t="shared" ref="NGM15" si="592">NGG15+NGH15+NGI15+NGJ15+NGK15+NGL15</f>
        <v>3285.9</v>
      </c>
      <c r="NGN15" s="2" t="s">
        <v>21</v>
      </c>
      <c r="NGO15" s="2" t="s">
        <v>16</v>
      </c>
      <c r="NGP15" s="5" t="s">
        <v>22</v>
      </c>
      <c r="NGQ15" s="2">
        <v>3</v>
      </c>
      <c r="NGR15" s="2" t="s">
        <v>17</v>
      </c>
      <c r="NGS15" s="2" t="s">
        <v>19</v>
      </c>
      <c r="NGT15" s="6">
        <v>41304</v>
      </c>
      <c r="NGU15" s="6">
        <v>41305</v>
      </c>
      <c r="NGV15" s="2" t="s">
        <v>20</v>
      </c>
      <c r="NGW15" s="7">
        <v>1091</v>
      </c>
      <c r="NGX15" s="8">
        <v>1540</v>
      </c>
      <c r="NGY15" s="8">
        <v>0</v>
      </c>
      <c r="NGZ15" s="7">
        <v>226</v>
      </c>
      <c r="NHA15" s="7">
        <v>0</v>
      </c>
      <c r="NHB15" s="7">
        <v>428.9</v>
      </c>
      <c r="NHC15" s="9">
        <f t="shared" ref="NHC15" si="593">NGW15+NGX15+NGY15+NGZ15+NHA15+NHB15</f>
        <v>3285.9</v>
      </c>
      <c r="NHD15" s="2" t="s">
        <v>21</v>
      </c>
      <c r="NHE15" s="2" t="s">
        <v>16</v>
      </c>
      <c r="NHF15" s="5" t="s">
        <v>22</v>
      </c>
      <c r="NHG15" s="2">
        <v>3</v>
      </c>
      <c r="NHH15" s="2" t="s">
        <v>17</v>
      </c>
      <c r="NHI15" s="2" t="s">
        <v>19</v>
      </c>
      <c r="NHJ15" s="6">
        <v>41304</v>
      </c>
      <c r="NHK15" s="6">
        <v>41305</v>
      </c>
      <c r="NHL15" s="2" t="s">
        <v>20</v>
      </c>
      <c r="NHM15" s="7">
        <v>1091</v>
      </c>
      <c r="NHN15" s="8">
        <v>1540</v>
      </c>
      <c r="NHO15" s="8">
        <v>0</v>
      </c>
      <c r="NHP15" s="7">
        <v>226</v>
      </c>
      <c r="NHQ15" s="7">
        <v>0</v>
      </c>
      <c r="NHR15" s="7">
        <v>428.9</v>
      </c>
      <c r="NHS15" s="9">
        <f t="shared" ref="NHS15" si="594">NHM15+NHN15+NHO15+NHP15+NHQ15+NHR15</f>
        <v>3285.9</v>
      </c>
      <c r="NHT15" s="2" t="s">
        <v>21</v>
      </c>
      <c r="NHU15" s="2" t="s">
        <v>16</v>
      </c>
      <c r="NHV15" s="5" t="s">
        <v>22</v>
      </c>
      <c r="NHW15" s="2">
        <v>3</v>
      </c>
      <c r="NHX15" s="2" t="s">
        <v>17</v>
      </c>
      <c r="NHY15" s="2" t="s">
        <v>19</v>
      </c>
      <c r="NHZ15" s="6">
        <v>41304</v>
      </c>
      <c r="NIA15" s="6">
        <v>41305</v>
      </c>
      <c r="NIB15" s="2" t="s">
        <v>20</v>
      </c>
      <c r="NIC15" s="7">
        <v>1091</v>
      </c>
      <c r="NID15" s="8">
        <v>1540</v>
      </c>
      <c r="NIE15" s="8">
        <v>0</v>
      </c>
      <c r="NIF15" s="7">
        <v>226</v>
      </c>
      <c r="NIG15" s="7">
        <v>0</v>
      </c>
      <c r="NIH15" s="7">
        <v>428.9</v>
      </c>
      <c r="NII15" s="9">
        <f t="shared" ref="NII15" si="595">NIC15+NID15+NIE15+NIF15+NIG15+NIH15</f>
        <v>3285.9</v>
      </c>
      <c r="NIJ15" s="2" t="s">
        <v>21</v>
      </c>
      <c r="NIK15" s="2" t="s">
        <v>16</v>
      </c>
      <c r="NIL15" s="5" t="s">
        <v>22</v>
      </c>
      <c r="NIM15" s="2">
        <v>3</v>
      </c>
      <c r="NIN15" s="2" t="s">
        <v>17</v>
      </c>
      <c r="NIO15" s="2" t="s">
        <v>19</v>
      </c>
      <c r="NIP15" s="6">
        <v>41304</v>
      </c>
      <c r="NIQ15" s="6">
        <v>41305</v>
      </c>
      <c r="NIR15" s="2" t="s">
        <v>20</v>
      </c>
      <c r="NIS15" s="7">
        <v>1091</v>
      </c>
      <c r="NIT15" s="8">
        <v>1540</v>
      </c>
      <c r="NIU15" s="8">
        <v>0</v>
      </c>
      <c r="NIV15" s="7">
        <v>226</v>
      </c>
      <c r="NIW15" s="7">
        <v>0</v>
      </c>
      <c r="NIX15" s="7">
        <v>428.9</v>
      </c>
      <c r="NIY15" s="9">
        <f t="shared" ref="NIY15" si="596">NIS15+NIT15+NIU15+NIV15+NIW15+NIX15</f>
        <v>3285.9</v>
      </c>
      <c r="NIZ15" s="2" t="s">
        <v>21</v>
      </c>
      <c r="NJA15" s="2" t="s">
        <v>16</v>
      </c>
      <c r="NJB15" s="5" t="s">
        <v>22</v>
      </c>
      <c r="NJC15" s="2">
        <v>3</v>
      </c>
      <c r="NJD15" s="2" t="s">
        <v>17</v>
      </c>
      <c r="NJE15" s="2" t="s">
        <v>19</v>
      </c>
      <c r="NJF15" s="6">
        <v>41304</v>
      </c>
      <c r="NJG15" s="6">
        <v>41305</v>
      </c>
      <c r="NJH15" s="2" t="s">
        <v>20</v>
      </c>
      <c r="NJI15" s="7">
        <v>1091</v>
      </c>
      <c r="NJJ15" s="8">
        <v>1540</v>
      </c>
      <c r="NJK15" s="8">
        <v>0</v>
      </c>
      <c r="NJL15" s="7">
        <v>226</v>
      </c>
      <c r="NJM15" s="7">
        <v>0</v>
      </c>
      <c r="NJN15" s="7">
        <v>428.9</v>
      </c>
      <c r="NJO15" s="9">
        <f t="shared" ref="NJO15" si="597">NJI15+NJJ15+NJK15+NJL15+NJM15+NJN15</f>
        <v>3285.9</v>
      </c>
      <c r="NJP15" s="2" t="s">
        <v>21</v>
      </c>
      <c r="NJQ15" s="2" t="s">
        <v>16</v>
      </c>
      <c r="NJR15" s="5" t="s">
        <v>22</v>
      </c>
      <c r="NJS15" s="2">
        <v>3</v>
      </c>
      <c r="NJT15" s="2" t="s">
        <v>17</v>
      </c>
      <c r="NJU15" s="2" t="s">
        <v>19</v>
      </c>
      <c r="NJV15" s="6">
        <v>41304</v>
      </c>
      <c r="NJW15" s="6">
        <v>41305</v>
      </c>
      <c r="NJX15" s="2" t="s">
        <v>20</v>
      </c>
      <c r="NJY15" s="7">
        <v>1091</v>
      </c>
      <c r="NJZ15" s="8">
        <v>1540</v>
      </c>
      <c r="NKA15" s="8">
        <v>0</v>
      </c>
      <c r="NKB15" s="7">
        <v>226</v>
      </c>
      <c r="NKC15" s="7">
        <v>0</v>
      </c>
      <c r="NKD15" s="7">
        <v>428.9</v>
      </c>
      <c r="NKE15" s="9">
        <f t="shared" ref="NKE15" si="598">NJY15+NJZ15+NKA15+NKB15+NKC15+NKD15</f>
        <v>3285.9</v>
      </c>
      <c r="NKF15" s="2" t="s">
        <v>21</v>
      </c>
      <c r="NKG15" s="2" t="s">
        <v>16</v>
      </c>
      <c r="NKH15" s="5" t="s">
        <v>22</v>
      </c>
      <c r="NKI15" s="2">
        <v>3</v>
      </c>
      <c r="NKJ15" s="2" t="s">
        <v>17</v>
      </c>
      <c r="NKK15" s="2" t="s">
        <v>19</v>
      </c>
      <c r="NKL15" s="6">
        <v>41304</v>
      </c>
      <c r="NKM15" s="6">
        <v>41305</v>
      </c>
      <c r="NKN15" s="2" t="s">
        <v>20</v>
      </c>
      <c r="NKO15" s="7">
        <v>1091</v>
      </c>
      <c r="NKP15" s="8">
        <v>1540</v>
      </c>
      <c r="NKQ15" s="8">
        <v>0</v>
      </c>
      <c r="NKR15" s="7">
        <v>226</v>
      </c>
      <c r="NKS15" s="7">
        <v>0</v>
      </c>
      <c r="NKT15" s="7">
        <v>428.9</v>
      </c>
      <c r="NKU15" s="9">
        <f t="shared" ref="NKU15" si="599">NKO15+NKP15+NKQ15+NKR15+NKS15+NKT15</f>
        <v>3285.9</v>
      </c>
      <c r="NKV15" s="2" t="s">
        <v>21</v>
      </c>
      <c r="NKW15" s="2" t="s">
        <v>16</v>
      </c>
      <c r="NKX15" s="5" t="s">
        <v>22</v>
      </c>
      <c r="NKY15" s="2">
        <v>3</v>
      </c>
      <c r="NKZ15" s="2" t="s">
        <v>17</v>
      </c>
      <c r="NLA15" s="2" t="s">
        <v>19</v>
      </c>
      <c r="NLB15" s="6">
        <v>41304</v>
      </c>
      <c r="NLC15" s="6">
        <v>41305</v>
      </c>
      <c r="NLD15" s="2" t="s">
        <v>20</v>
      </c>
      <c r="NLE15" s="7">
        <v>1091</v>
      </c>
      <c r="NLF15" s="8">
        <v>1540</v>
      </c>
      <c r="NLG15" s="8">
        <v>0</v>
      </c>
      <c r="NLH15" s="7">
        <v>226</v>
      </c>
      <c r="NLI15" s="7">
        <v>0</v>
      </c>
      <c r="NLJ15" s="7">
        <v>428.9</v>
      </c>
      <c r="NLK15" s="9">
        <f t="shared" ref="NLK15" si="600">NLE15+NLF15+NLG15+NLH15+NLI15+NLJ15</f>
        <v>3285.9</v>
      </c>
      <c r="NLL15" s="2" t="s">
        <v>21</v>
      </c>
      <c r="NLM15" s="2" t="s">
        <v>16</v>
      </c>
      <c r="NLN15" s="5" t="s">
        <v>22</v>
      </c>
      <c r="NLO15" s="2">
        <v>3</v>
      </c>
      <c r="NLP15" s="2" t="s">
        <v>17</v>
      </c>
      <c r="NLQ15" s="2" t="s">
        <v>19</v>
      </c>
      <c r="NLR15" s="6">
        <v>41304</v>
      </c>
      <c r="NLS15" s="6">
        <v>41305</v>
      </c>
      <c r="NLT15" s="2" t="s">
        <v>20</v>
      </c>
      <c r="NLU15" s="7">
        <v>1091</v>
      </c>
      <c r="NLV15" s="8">
        <v>1540</v>
      </c>
      <c r="NLW15" s="8">
        <v>0</v>
      </c>
      <c r="NLX15" s="7">
        <v>226</v>
      </c>
      <c r="NLY15" s="7">
        <v>0</v>
      </c>
      <c r="NLZ15" s="7">
        <v>428.9</v>
      </c>
      <c r="NMA15" s="9">
        <f t="shared" ref="NMA15" si="601">NLU15+NLV15+NLW15+NLX15+NLY15+NLZ15</f>
        <v>3285.9</v>
      </c>
      <c r="NMB15" s="2" t="s">
        <v>21</v>
      </c>
      <c r="NMC15" s="2" t="s">
        <v>16</v>
      </c>
      <c r="NMD15" s="5" t="s">
        <v>22</v>
      </c>
      <c r="NME15" s="2">
        <v>3</v>
      </c>
      <c r="NMF15" s="2" t="s">
        <v>17</v>
      </c>
      <c r="NMG15" s="2" t="s">
        <v>19</v>
      </c>
      <c r="NMH15" s="6">
        <v>41304</v>
      </c>
      <c r="NMI15" s="6">
        <v>41305</v>
      </c>
      <c r="NMJ15" s="2" t="s">
        <v>20</v>
      </c>
      <c r="NMK15" s="7">
        <v>1091</v>
      </c>
      <c r="NML15" s="8">
        <v>1540</v>
      </c>
      <c r="NMM15" s="8">
        <v>0</v>
      </c>
      <c r="NMN15" s="7">
        <v>226</v>
      </c>
      <c r="NMO15" s="7">
        <v>0</v>
      </c>
      <c r="NMP15" s="7">
        <v>428.9</v>
      </c>
      <c r="NMQ15" s="9">
        <f t="shared" ref="NMQ15" si="602">NMK15+NML15+NMM15+NMN15+NMO15+NMP15</f>
        <v>3285.9</v>
      </c>
      <c r="NMR15" s="2" t="s">
        <v>21</v>
      </c>
      <c r="NMS15" s="2" t="s">
        <v>16</v>
      </c>
      <c r="NMT15" s="5" t="s">
        <v>22</v>
      </c>
      <c r="NMU15" s="2">
        <v>3</v>
      </c>
      <c r="NMV15" s="2" t="s">
        <v>17</v>
      </c>
      <c r="NMW15" s="2" t="s">
        <v>19</v>
      </c>
      <c r="NMX15" s="6">
        <v>41304</v>
      </c>
      <c r="NMY15" s="6">
        <v>41305</v>
      </c>
      <c r="NMZ15" s="2" t="s">
        <v>20</v>
      </c>
      <c r="NNA15" s="7">
        <v>1091</v>
      </c>
      <c r="NNB15" s="8">
        <v>1540</v>
      </c>
      <c r="NNC15" s="8">
        <v>0</v>
      </c>
      <c r="NND15" s="7">
        <v>226</v>
      </c>
      <c r="NNE15" s="7">
        <v>0</v>
      </c>
      <c r="NNF15" s="7">
        <v>428.9</v>
      </c>
      <c r="NNG15" s="9">
        <f t="shared" ref="NNG15" si="603">NNA15+NNB15+NNC15+NND15+NNE15+NNF15</f>
        <v>3285.9</v>
      </c>
      <c r="NNH15" s="2" t="s">
        <v>21</v>
      </c>
      <c r="NNI15" s="2" t="s">
        <v>16</v>
      </c>
      <c r="NNJ15" s="5" t="s">
        <v>22</v>
      </c>
      <c r="NNK15" s="2">
        <v>3</v>
      </c>
      <c r="NNL15" s="2" t="s">
        <v>17</v>
      </c>
      <c r="NNM15" s="2" t="s">
        <v>19</v>
      </c>
      <c r="NNN15" s="6">
        <v>41304</v>
      </c>
      <c r="NNO15" s="6">
        <v>41305</v>
      </c>
      <c r="NNP15" s="2" t="s">
        <v>20</v>
      </c>
      <c r="NNQ15" s="7">
        <v>1091</v>
      </c>
      <c r="NNR15" s="8">
        <v>1540</v>
      </c>
      <c r="NNS15" s="8">
        <v>0</v>
      </c>
      <c r="NNT15" s="7">
        <v>226</v>
      </c>
      <c r="NNU15" s="7">
        <v>0</v>
      </c>
      <c r="NNV15" s="7">
        <v>428.9</v>
      </c>
      <c r="NNW15" s="9">
        <f t="shared" ref="NNW15" si="604">NNQ15+NNR15+NNS15+NNT15+NNU15+NNV15</f>
        <v>3285.9</v>
      </c>
      <c r="NNX15" s="2" t="s">
        <v>21</v>
      </c>
      <c r="NNY15" s="2" t="s">
        <v>16</v>
      </c>
      <c r="NNZ15" s="5" t="s">
        <v>22</v>
      </c>
      <c r="NOA15" s="2">
        <v>3</v>
      </c>
      <c r="NOB15" s="2" t="s">
        <v>17</v>
      </c>
      <c r="NOC15" s="2" t="s">
        <v>19</v>
      </c>
      <c r="NOD15" s="6">
        <v>41304</v>
      </c>
      <c r="NOE15" s="6">
        <v>41305</v>
      </c>
      <c r="NOF15" s="2" t="s">
        <v>20</v>
      </c>
      <c r="NOG15" s="7">
        <v>1091</v>
      </c>
      <c r="NOH15" s="8">
        <v>1540</v>
      </c>
      <c r="NOI15" s="8">
        <v>0</v>
      </c>
      <c r="NOJ15" s="7">
        <v>226</v>
      </c>
      <c r="NOK15" s="7">
        <v>0</v>
      </c>
      <c r="NOL15" s="7">
        <v>428.9</v>
      </c>
      <c r="NOM15" s="9">
        <f t="shared" ref="NOM15" si="605">NOG15+NOH15+NOI15+NOJ15+NOK15+NOL15</f>
        <v>3285.9</v>
      </c>
      <c r="NON15" s="2" t="s">
        <v>21</v>
      </c>
      <c r="NOO15" s="2" t="s">
        <v>16</v>
      </c>
      <c r="NOP15" s="5" t="s">
        <v>22</v>
      </c>
      <c r="NOQ15" s="2">
        <v>3</v>
      </c>
      <c r="NOR15" s="2" t="s">
        <v>17</v>
      </c>
      <c r="NOS15" s="2" t="s">
        <v>19</v>
      </c>
      <c r="NOT15" s="6">
        <v>41304</v>
      </c>
      <c r="NOU15" s="6">
        <v>41305</v>
      </c>
      <c r="NOV15" s="2" t="s">
        <v>20</v>
      </c>
      <c r="NOW15" s="7">
        <v>1091</v>
      </c>
      <c r="NOX15" s="8">
        <v>1540</v>
      </c>
      <c r="NOY15" s="8">
        <v>0</v>
      </c>
      <c r="NOZ15" s="7">
        <v>226</v>
      </c>
      <c r="NPA15" s="7">
        <v>0</v>
      </c>
      <c r="NPB15" s="7">
        <v>428.9</v>
      </c>
      <c r="NPC15" s="9">
        <f t="shared" ref="NPC15" si="606">NOW15+NOX15+NOY15+NOZ15+NPA15+NPB15</f>
        <v>3285.9</v>
      </c>
      <c r="NPD15" s="2" t="s">
        <v>21</v>
      </c>
      <c r="NPE15" s="2" t="s">
        <v>16</v>
      </c>
      <c r="NPF15" s="5" t="s">
        <v>22</v>
      </c>
      <c r="NPG15" s="2">
        <v>3</v>
      </c>
      <c r="NPH15" s="2" t="s">
        <v>17</v>
      </c>
      <c r="NPI15" s="2" t="s">
        <v>19</v>
      </c>
      <c r="NPJ15" s="6">
        <v>41304</v>
      </c>
      <c r="NPK15" s="6">
        <v>41305</v>
      </c>
      <c r="NPL15" s="2" t="s">
        <v>20</v>
      </c>
      <c r="NPM15" s="7">
        <v>1091</v>
      </c>
      <c r="NPN15" s="8">
        <v>1540</v>
      </c>
      <c r="NPO15" s="8">
        <v>0</v>
      </c>
      <c r="NPP15" s="7">
        <v>226</v>
      </c>
      <c r="NPQ15" s="7">
        <v>0</v>
      </c>
      <c r="NPR15" s="7">
        <v>428.9</v>
      </c>
      <c r="NPS15" s="9">
        <f t="shared" ref="NPS15" si="607">NPM15+NPN15+NPO15+NPP15+NPQ15+NPR15</f>
        <v>3285.9</v>
      </c>
      <c r="NPT15" s="2" t="s">
        <v>21</v>
      </c>
      <c r="NPU15" s="2" t="s">
        <v>16</v>
      </c>
      <c r="NPV15" s="5" t="s">
        <v>22</v>
      </c>
      <c r="NPW15" s="2">
        <v>3</v>
      </c>
      <c r="NPX15" s="2" t="s">
        <v>17</v>
      </c>
      <c r="NPY15" s="2" t="s">
        <v>19</v>
      </c>
      <c r="NPZ15" s="6">
        <v>41304</v>
      </c>
      <c r="NQA15" s="6">
        <v>41305</v>
      </c>
      <c r="NQB15" s="2" t="s">
        <v>20</v>
      </c>
      <c r="NQC15" s="7">
        <v>1091</v>
      </c>
      <c r="NQD15" s="8">
        <v>1540</v>
      </c>
      <c r="NQE15" s="8">
        <v>0</v>
      </c>
      <c r="NQF15" s="7">
        <v>226</v>
      </c>
      <c r="NQG15" s="7">
        <v>0</v>
      </c>
      <c r="NQH15" s="7">
        <v>428.9</v>
      </c>
      <c r="NQI15" s="9">
        <f t="shared" ref="NQI15" si="608">NQC15+NQD15+NQE15+NQF15+NQG15+NQH15</f>
        <v>3285.9</v>
      </c>
      <c r="NQJ15" s="2" t="s">
        <v>21</v>
      </c>
      <c r="NQK15" s="2" t="s">
        <v>16</v>
      </c>
      <c r="NQL15" s="5" t="s">
        <v>22</v>
      </c>
      <c r="NQM15" s="2">
        <v>3</v>
      </c>
      <c r="NQN15" s="2" t="s">
        <v>17</v>
      </c>
      <c r="NQO15" s="2" t="s">
        <v>19</v>
      </c>
      <c r="NQP15" s="6">
        <v>41304</v>
      </c>
      <c r="NQQ15" s="6">
        <v>41305</v>
      </c>
      <c r="NQR15" s="2" t="s">
        <v>20</v>
      </c>
      <c r="NQS15" s="7">
        <v>1091</v>
      </c>
      <c r="NQT15" s="8">
        <v>1540</v>
      </c>
      <c r="NQU15" s="8">
        <v>0</v>
      </c>
      <c r="NQV15" s="7">
        <v>226</v>
      </c>
      <c r="NQW15" s="7">
        <v>0</v>
      </c>
      <c r="NQX15" s="7">
        <v>428.9</v>
      </c>
      <c r="NQY15" s="9">
        <f t="shared" ref="NQY15" si="609">NQS15+NQT15+NQU15+NQV15+NQW15+NQX15</f>
        <v>3285.9</v>
      </c>
      <c r="NQZ15" s="2" t="s">
        <v>21</v>
      </c>
      <c r="NRA15" s="2" t="s">
        <v>16</v>
      </c>
      <c r="NRB15" s="5" t="s">
        <v>22</v>
      </c>
      <c r="NRC15" s="2">
        <v>3</v>
      </c>
      <c r="NRD15" s="2" t="s">
        <v>17</v>
      </c>
      <c r="NRE15" s="2" t="s">
        <v>19</v>
      </c>
      <c r="NRF15" s="6">
        <v>41304</v>
      </c>
      <c r="NRG15" s="6">
        <v>41305</v>
      </c>
      <c r="NRH15" s="2" t="s">
        <v>20</v>
      </c>
      <c r="NRI15" s="7">
        <v>1091</v>
      </c>
      <c r="NRJ15" s="8">
        <v>1540</v>
      </c>
      <c r="NRK15" s="8">
        <v>0</v>
      </c>
      <c r="NRL15" s="7">
        <v>226</v>
      </c>
      <c r="NRM15" s="7">
        <v>0</v>
      </c>
      <c r="NRN15" s="7">
        <v>428.9</v>
      </c>
      <c r="NRO15" s="9">
        <f t="shared" ref="NRO15" si="610">NRI15+NRJ15+NRK15+NRL15+NRM15+NRN15</f>
        <v>3285.9</v>
      </c>
      <c r="NRP15" s="2" t="s">
        <v>21</v>
      </c>
      <c r="NRQ15" s="2" t="s">
        <v>16</v>
      </c>
      <c r="NRR15" s="5" t="s">
        <v>22</v>
      </c>
      <c r="NRS15" s="2">
        <v>3</v>
      </c>
      <c r="NRT15" s="2" t="s">
        <v>17</v>
      </c>
      <c r="NRU15" s="2" t="s">
        <v>19</v>
      </c>
      <c r="NRV15" s="6">
        <v>41304</v>
      </c>
      <c r="NRW15" s="6">
        <v>41305</v>
      </c>
      <c r="NRX15" s="2" t="s">
        <v>20</v>
      </c>
      <c r="NRY15" s="7">
        <v>1091</v>
      </c>
      <c r="NRZ15" s="8">
        <v>1540</v>
      </c>
      <c r="NSA15" s="8">
        <v>0</v>
      </c>
      <c r="NSB15" s="7">
        <v>226</v>
      </c>
      <c r="NSC15" s="7">
        <v>0</v>
      </c>
      <c r="NSD15" s="7">
        <v>428.9</v>
      </c>
      <c r="NSE15" s="9">
        <f t="shared" ref="NSE15" si="611">NRY15+NRZ15+NSA15+NSB15+NSC15+NSD15</f>
        <v>3285.9</v>
      </c>
      <c r="NSF15" s="2" t="s">
        <v>21</v>
      </c>
      <c r="NSG15" s="2" t="s">
        <v>16</v>
      </c>
      <c r="NSH15" s="5" t="s">
        <v>22</v>
      </c>
      <c r="NSI15" s="2">
        <v>3</v>
      </c>
      <c r="NSJ15" s="2" t="s">
        <v>17</v>
      </c>
      <c r="NSK15" s="2" t="s">
        <v>19</v>
      </c>
      <c r="NSL15" s="6">
        <v>41304</v>
      </c>
      <c r="NSM15" s="6">
        <v>41305</v>
      </c>
      <c r="NSN15" s="2" t="s">
        <v>20</v>
      </c>
      <c r="NSO15" s="7">
        <v>1091</v>
      </c>
      <c r="NSP15" s="8">
        <v>1540</v>
      </c>
      <c r="NSQ15" s="8">
        <v>0</v>
      </c>
      <c r="NSR15" s="7">
        <v>226</v>
      </c>
      <c r="NSS15" s="7">
        <v>0</v>
      </c>
      <c r="NST15" s="7">
        <v>428.9</v>
      </c>
      <c r="NSU15" s="9">
        <f t="shared" ref="NSU15" si="612">NSO15+NSP15+NSQ15+NSR15+NSS15+NST15</f>
        <v>3285.9</v>
      </c>
      <c r="NSV15" s="2" t="s">
        <v>21</v>
      </c>
      <c r="NSW15" s="2" t="s">
        <v>16</v>
      </c>
      <c r="NSX15" s="5" t="s">
        <v>22</v>
      </c>
      <c r="NSY15" s="2">
        <v>3</v>
      </c>
      <c r="NSZ15" s="2" t="s">
        <v>17</v>
      </c>
      <c r="NTA15" s="2" t="s">
        <v>19</v>
      </c>
      <c r="NTB15" s="6">
        <v>41304</v>
      </c>
      <c r="NTC15" s="6">
        <v>41305</v>
      </c>
      <c r="NTD15" s="2" t="s">
        <v>20</v>
      </c>
      <c r="NTE15" s="7">
        <v>1091</v>
      </c>
      <c r="NTF15" s="8">
        <v>1540</v>
      </c>
      <c r="NTG15" s="8">
        <v>0</v>
      </c>
      <c r="NTH15" s="7">
        <v>226</v>
      </c>
      <c r="NTI15" s="7">
        <v>0</v>
      </c>
      <c r="NTJ15" s="7">
        <v>428.9</v>
      </c>
      <c r="NTK15" s="9">
        <f t="shared" ref="NTK15" si="613">NTE15+NTF15+NTG15+NTH15+NTI15+NTJ15</f>
        <v>3285.9</v>
      </c>
      <c r="NTL15" s="2" t="s">
        <v>21</v>
      </c>
      <c r="NTM15" s="2" t="s">
        <v>16</v>
      </c>
      <c r="NTN15" s="5" t="s">
        <v>22</v>
      </c>
      <c r="NTO15" s="2">
        <v>3</v>
      </c>
      <c r="NTP15" s="2" t="s">
        <v>17</v>
      </c>
      <c r="NTQ15" s="2" t="s">
        <v>19</v>
      </c>
      <c r="NTR15" s="6">
        <v>41304</v>
      </c>
      <c r="NTS15" s="6">
        <v>41305</v>
      </c>
      <c r="NTT15" s="2" t="s">
        <v>20</v>
      </c>
      <c r="NTU15" s="7">
        <v>1091</v>
      </c>
      <c r="NTV15" s="8">
        <v>1540</v>
      </c>
      <c r="NTW15" s="8">
        <v>0</v>
      </c>
      <c r="NTX15" s="7">
        <v>226</v>
      </c>
      <c r="NTY15" s="7">
        <v>0</v>
      </c>
      <c r="NTZ15" s="7">
        <v>428.9</v>
      </c>
      <c r="NUA15" s="9">
        <f t="shared" ref="NUA15" si="614">NTU15+NTV15+NTW15+NTX15+NTY15+NTZ15</f>
        <v>3285.9</v>
      </c>
      <c r="NUB15" s="2" t="s">
        <v>21</v>
      </c>
      <c r="NUC15" s="2" t="s">
        <v>16</v>
      </c>
      <c r="NUD15" s="5" t="s">
        <v>22</v>
      </c>
      <c r="NUE15" s="2">
        <v>3</v>
      </c>
      <c r="NUF15" s="2" t="s">
        <v>17</v>
      </c>
      <c r="NUG15" s="2" t="s">
        <v>19</v>
      </c>
      <c r="NUH15" s="6">
        <v>41304</v>
      </c>
      <c r="NUI15" s="6">
        <v>41305</v>
      </c>
      <c r="NUJ15" s="2" t="s">
        <v>20</v>
      </c>
      <c r="NUK15" s="7">
        <v>1091</v>
      </c>
      <c r="NUL15" s="8">
        <v>1540</v>
      </c>
      <c r="NUM15" s="8">
        <v>0</v>
      </c>
      <c r="NUN15" s="7">
        <v>226</v>
      </c>
      <c r="NUO15" s="7">
        <v>0</v>
      </c>
      <c r="NUP15" s="7">
        <v>428.9</v>
      </c>
      <c r="NUQ15" s="9">
        <f t="shared" ref="NUQ15" si="615">NUK15+NUL15+NUM15+NUN15+NUO15+NUP15</f>
        <v>3285.9</v>
      </c>
      <c r="NUR15" s="2" t="s">
        <v>21</v>
      </c>
      <c r="NUS15" s="2" t="s">
        <v>16</v>
      </c>
      <c r="NUT15" s="5" t="s">
        <v>22</v>
      </c>
      <c r="NUU15" s="2">
        <v>3</v>
      </c>
      <c r="NUV15" s="2" t="s">
        <v>17</v>
      </c>
      <c r="NUW15" s="2" t="s">
        <v>19</v>
      </c>
      <c r="NUX15" s="6">
        <v>41304</v>
      </c>
      <c r="NUY15" s="6">
        <v>41305</v>
      </c>
      <c r="NUZ15" s="2" t="s">
        <v>20</v>
      </c>
      <c r="NVA15" s="7">
        <v>1091</v>
      </c>
      <c r="NVB15" s="8">
        <v>1540</v>
      </c>
      <c r="NVC15" s="8">
        <v>0</v>
      </c>
      <c r="NVD15" s="7">
        <v>226</v>
      </c>
      <c r="NVE15" s="7">
        <v>0</v>
      </c>
      <c r="NVF15" s="7">
        <v>428.9</v>
      </c>
      <c r="NVG15" s="9">
        <f t="shared" ref="NVG15" si="616">NVA15+NVB15+NVC15+NVD15+NVE15+NVF15</f>
        <v>3285.9</v>
      </c>
      <c r="NVH15" s="2" t="s">
        <v>21</v>
      </c>
      <c r="NVI15" s="2" t="s">
        <v>16</v>
      </c>
      <c r="NVJ15" s="5" t="s">
        <v>22</v>
      </c>
      <c r="NVK15" s="2">
        <v>3</v>
      </c>
      <c r="NVL15" s="2" t="s">
        <v>17</v>
      </c>
      <c r="NVM15" s="2" t="s">
        <v>19</v>
      </c>
      <c r="NVN15" s="6">
        <v>41304</v>
      </c>
      <c r="NVO15" s="6">
        <v>41305</v>
      </c>
      <c r="NVP15" s="2" t="s">
        <v>20</v>
      </c>
      <c r="NVQ15" s="7">
        <v>1091</v>
      </c>
      <c r="NVR15" s="8">
        <v>1540</v>
      </c>
      <c r="NVS15" s="8">
        <v>0</v>
      </c>
      <c r="NVT15" s="7">
        <v>226</v>
      </c>
      <c r="NVU15" s="7">
        <v>0</v>
      </c>
      <c r="NVV15" s="7">
        <v>428.9</v>
      </c>
      <c r="NVW15" s="9">
        <f t="shared" ref="NVW15" si="617">NVQ15+NVR15+NVS15+NVT15+NVU15+NVV15</f>
        <v>3285.9</v>
      </c>
      <c r="NVX15" s="2" t="s">
        <v>21</v>
      </c>
      <c r="NVY15" s="2" t="s">
        <v>16</v>
      </c>
      <c r="NVZ15" s="5" t="s">
        <v>22</v>
      </c>
      <c r="NWA15" s="2">
        <v>3</v>
      </c>
      <c r="NWB15" s="2" t="s">
        <v>17</v>
      </c>
      <c r="NWC15" s="2" t="s">
        <v>19</v>
      </c>
      <c r="NWD15" s="6">
        <v>41304</v>
      </c>
      <c r="NWE15" s="6">
        <v>41305</v>
      </c>
      <c r="NWF15" s="2" t="s">
        <v>20</v>
      </c>
      <c r="NWG15" s="7">
        <v>1091</v>
      </c>
      <c r="NWH15" s="8">
        <v>1540</v>
      </c>
      <c r="NWI15" s="8">
        <v>0</v>
      </c>
      <c r="NWJ15" s="7">
        <v>226</v>
      </c>
      <c r="NWK15" s="7">
        <v>0</v>
      </c>
      <c r="NWL15" s="7">
        <v>428.9</v>
      </c>
      <c r="NWM15" s="9">
        <f t="shared" ref="NWM15" si="618">NWG15+NWH15+NWI15+NWJ15+NWK15+NWL15</f>
        <v>3285.9</v>
      </c>
      <c r="NWN15" s="2" t="s">
        <v>21</v>
      </c>
      <c r="NWO15" s="2" t="s">
        <v>16</v>
      </c>
      <c r="NWP15" s="5" t="s">
        <v>22</v>
      </c>
      <c r="NWQ15" s="2">
        <v>3</v>
      </c>
      <c r="NWR15" s="2" t="s">
        <v>17</v>
      </c>
      <c r="NWS15" s="2" t="s">
        <v>19</v>
      </c>
      <c r="NWT15" s="6">
        <v>41304</v>
      </c>
      <c r="NWU15" s="6">
        <v>41305</v>
      </c>
      <c r="NWV15" s="2" t="s">
        <v>20</v>
      </c>
      <c r="NWW15" s="7">
        <v>1091</v>
      </c>
      <c r="NWX15" s="8">
        <v>1540</v>
      </c>
      <c r="NWY15" s="8">
        <v>0</v>
      </c>
      <c r="NWZ15" s="7">
        <v>226</v>
      </c>
      <c r="NXA15" s="7">
        <v>0</v>
      </c>
      <c r="NXB15" s="7">
        <v>428.9</v>
      </c>
      <c r="NXC15" s="9">
        <f t="shared" ref="NXC15" si="619">NWW15+NWX15+NWY15+NWZ15+NXA15+NXB15</f>
        <v>3285.9</v>
      </c>
      <c r="NXD15" s="2" t="s">
        <v>21</v>
      </c>
      <c r="NXE15" s="2" t="s">
        <v>16</v>
      </c>
      <c r="NXF15" s="5" t="s">
        <v>22</v>
      </c>
      <c r="NXG15" s="2">
        <v>3</v>
      </c>
      <c r="NXH15" s="2" t="s">
        <v>17</v>
      </c>
      <c r="NXI15" s="2" t="s">
        <v>19</v>
      </c>
      <c r="NXJ15" s="6">
        <v>41304</v>
      </c>
      <c r="NXK15" s="6">
        <v>41305</v>
      </c>
      <c r="NXL15" s="2" t="s">
        <v>20</v>
      </c>
      <c r="NXM15" s="7">
        <v>1091</v>
      </c>
      <c r="NXN15" s="8">
        <v>1540</v>
      </c>
      <c r="NXO15" s="8">
        <v>0</v>
      </c>
      <c r="NXP15" s="7">
        <v>226</v>
      </c>
      <c r="NXQ15" s="7">
        <v>0</v>
      </c>
      <c r="NXR15" s="7">
        <v>428.9</v>
      </c>
      <c r="NXS15" s="9">
        <f t="shared" ref="NXS15" si="620">NXM15+NXN15+NXO15+NXP15+NXQ15+NXR15</f>
        <v>3285.9</v>
      </c>
      <c r="NXT15" s="2" t="s">
        <v>21</v>
      </c>
      <c r="NXU15" s="2" t="s">
        <v>16</v>
      </c>
      <c r="NXV15" s="5" t="s">
        <v>22</v>
      </c>
      <c r="NXW15" s="2">
        <v>3</v>
      </c>
      <c r="NXX15" s="2" t="s">
        <v>17</v>
      </c>
      <c r="NXY15" s="2" t="s">
        <v>19</v>
      </c>
      <c r="NXZ15" s="6">
        <v>41304</v>
      </c>
      <c r="NYA15" s="6">
        <v>41305</v>
      </c>
      <c r="NYB15" s="2" t="s">
        <v>20</v>
      </c>
      <c r="NYC15" s="7">
        <v>1091</v>
      </c>
      <c r="NYD15" s="8">
        <v>1540</v>
      </c>
      <c r="NYE15" s="8">
        <v>0</v>
      </c>
      <c r="NYF15" s="7">
        <v>226</v>
      </c>
      <c r="NYG15" s="7">
        <v>0</v>
      </c>
      <c r="NYH15" s="7">
        <v>428.9</v>
      </c>
      <c r="NYI15" s="9">
        <f t="shared" ref="NYI15" si="621">NYC15+NYD15+NYE15+NYF15+NYG15+NYH15</f>
        <v>3285.9</v>
      </c>
      <c r="NYJ15" s="2" t="s">
        <v>21</v>
      </c>
      <c r="NYK15" s="2" t="s">
        <v>16</v>
      </c>
      <c r="NYL15" s="5" t="s">
        <v>22</v>
      </c>
      <c r="NYM15" s="2">
        <v>3</v>
      </c>
      <c r="NYN15" s="2" t="s">
        <v>17</v>
      </c>
      <c r="NYO15" s="2" t="s">
        <v>19</v>
      </c>
      <c r="NYP15" s="6">
        <v>41304</v>
      </c>
      <c r="NYQ15" s="6">
        <v>41305</v>
      </c>
      <c r="NYR15" s="2" t="s">
        <v>20</v>
      </c>
      <c r="NYS15" s="7">
        <v>1091</v>
      </c>
      <c r="NYT15" s="8">
        <v>1540</v>
      </c>
      <c r="NYU15" s="8">
        <v>0</v>
      </c>
      <c r="NYV15" s="7">
        <v>226</v>
      </c>
      <c r="NYW15" s="7">
        <v>0</v>
      </c>
      <c r="NYX15" s="7">
        <v>428.9</v>
      </c>
      <c r="NYY15" s="9">
        <f t="shared" ref="NYY15" si="622">NYS15+NYT15+NYU15+NYV15+NYW15+NYX15</f>
        <v>3285.9</v>
      </c>
      <c r="NYZ15" s="2" t="s">
        <v>21</v>
      </c>
      <c r="NZA15" s="2" t="s">
        <v>16</v>
      </c>
      <c r="NZB15" s="5" t="s">
        <v>22</v>
      </c>
      <c r="NZC15" s="2">
        <v>3</v>
      </c>
      <c r="NZD15" s="2" t="s">
        <v>17</v>
      </c>
      <c r="NZE15" s="2" t="s">
        <v>19</v>
      </c>
      <c r="NZF15" s="6">
        <v>41304</v>
      </c>
      <c r="NZG15" s="6">
        <v>41305</v>
      </c>
      <c r="NZH15" s="2" t="s">
        <v>20</v>
      </c>
      <c r="NZI15" s="7">
        <v>1091</v>
      </c>
      <c r="NZJ15" s="8">
        <v>1540</v>
      </c>
      <c r="NZK15" s="8">
        <v>0</v>
      </c>
      <c r="NZL15" s="7">
        <v>226</v>
      </c>
      <c r="NZM15" s="7">
        <v>0</v>
      </c>
      <c r="NZN15" s="7">
        <v>428.9</v>
      </c>
      <c r="NZO15" s="9">
        <f t="shared" ref="NZO15" si="623">NZI15+NZJ15+NZK15+NZL15+NZM15+NZN15</f>
        <v>3285.9</v>
      </c>
      <c r="NZP15" s="2" t="s">
        <v>21</v>
      </c>
      <c r="NZQ15" s="2" t="s">
        <v>16</v>
      </c>
      <c r="NZR15" s="5" t="s">
        <v>22</v>
      </c>
      <c r="NZS15" s="2">
        <v>3</v>
      </c>
      <c r="NZT15" s="2" t="s">
        <v>17</v>
      </c>
      <c r="NZU15" s="2" t="s">
        <v>19</v>
      </c>
      <c r="NZV15" s="6">
        <v>41304</v>
      </c>
      <c r="NZW15" s="6">
        <v>41305</v>
      </c>
      <c r="NZX15" s="2" t="s">
        <v>20</v>
      </c>
      <c r="NZY15" s="7">
        <v>1091</v>
      </c>
      <c r="NZZ15" s="8">
        <v>1540</v>
      </c>
      <c r="OAA15" s="8">
        <v>0</v>
      </c>
      <c r="OAB15" s="7">
        <v>226</v>
      </c>
      <c r="OAC15" s="7">
        <v>0</v>
      </c>
      <c r="OAD15" s="7">
        <v>428.9</v>
      </c>
      <c r="OAE15" s="9">
        <f t="shared" ref="OAE15" si="624">NZY15+NZZ15+OAA15+OAB15+OAC15+OAD15</f>
        <v>3285.9</v>
      </c>
      <c r="OAF15" s="2" t="s">
        <v>21</v>
      </c>
      <c r="OAG15" s="2" t="s">
        <v>16</v>
      </c>
      <c r="OAH15" s="5" t="s">
        <v>22</v>
      </c>
      <c r="OAI15" s="2">
        <v>3</v>
      </c>
      <c r="OAJ15" s="2" t="s">
        <v>17</v>
      </c>
      <c r="OAK15" s="2" t="s">
        <v>19</v>
      </c>
      <c r="OAL15" s="6">
        <v>41304</v>
      </c>
      <c r="OAM15" s="6">
        <v>41305</v>
      </c>
      <c r="OAN15" s="2" t="s">
        <v>20</v>
      </c>
      <c r="OAO15" s="7">
        <v>1091</v>
      </c>
      <c r="OAP15" s="8">
        <v>1540</v>
      </c>
      <c r="OAQ15" s="8">
        <v>0</v>
      </c>
      <c r="OAR15" s="7">
        <v>226</v>
      </c>
      <c r="OAS15" s="7">
        <v>0</v>
      </c>
      <c r="OAT15" s="7">
        <v>428.9</v>
      </c>
      <c r="OAU15" s="9">
        <f t="shared" ref="OAU15" si="625">OAO15+OAP15+OAQ15+OAR15+OAS15+OAT15</f>
        <v>3285.9</v>
      </c>
      <c r="OAV15" s="2" t="s">
        <v>21</v>
      </c>
      <c r="OAW15" s="2" t="s">
        <v>16</v>
      </c>
      <c r="OAX15" s="5" t="s">
        <v>22</v>
      </c>
      <c r="OAY15" s="2">
        <v>3</v>
      </c>
      <c r="OAZ15" s="2" t="s">
        <v>17</v>
      </c>
      <c r="OBA15" s="2" t="s">
        <v>19</v>
      </c>
      <c r="OBB15" s="6">
        <v>41304</v>
      </c>
      <c r="OBC15" s="6">
        <v>41305</v>
      </c>
      <c r="OBD15" s="2" t="s">
        <v>20</v>
      </c>
      <c r="OBE15" s="7">
        <v>1091</v>
      </c>
      <c r="OBF15" s="8">
        <v>1540</v>
      </c>
      <c r="OBG15" s="8">
        <v>0</v>
      </c>
      <c r="OBH15" s="7">
        <v>226</v>
      </c>
      <c r="OBI15" s="7">
        <v>0</v>
      </c>
      <c r="OBJ15" s="7">
        <v>428.9</v>
      </c>
      <c r="OBK15" s="9">
        <f t="shared" ref="OBK15" si="626">OBE15+OBF15+OBG15+OBH15+OBI15+OBJ15</f>
        <v>3285.9</v>
      </c>
      <c r="OBL15" s="2" t="s">
        <v>21</v>
      </c>
      <c r="OBM15" s="2" t="s">
        <v>16</v>
      </c>
      <c r="OBN15" s="5" t="s">
        <v>22</v>
      </c>
      <c r="OBO15" s="2">
        <v>3</v>
      </c>
      <c r="OBP15" s="2" t="s">
        <v>17</v>
      </c>
      <c r="OBQ15" s="2" t="s">
        <v>19</v>
      </c>
      <c r="OBR15" s="6">
        <v>41304</v>
      </c>
      <c r="OBS15" s="6">
        <v>41305</v>
      </c>
      <c r="OBT15" s="2" t="s">
        <v>20</v>
      </c>
      <c r="OBU15" s="7">
        <v>1091</v>
      </c>
      <c r="OBV15" s="8">
        <v>1540</v>
      </c>
      <c r="OBW15" s="8">
        <v>0</v>
      </c>
      <c r="OBX15" s="7">
        <v>226</v>
      </c>
      <c r="OBY15" s="7">
        <v>0</v>
      </c>
      <c r="OBZ15" s="7">
        <v>428.9</v>
      </c>
      <c r="OCA15" s="9">
        <f t="shared" ref="OCA15" si="627">OBU15+OBV15+OBW15+OBX15+OBY15+OBZ15</f>
        <v>3285.9</v>
      </c>
      <c r="OCB15" s="2" t="s">
        <v>21</v>
      </c>
      <c r="OCC15" s="2" t="s">
        <v>16</v>
      </c>
      <c r="OCD15" s="5" t="s">
        <v>22</v>
      </c>
      <c r="OCE15" s="2">
        <v>3</v>
      </c>
      <c r="OCF15" s="2" t="s">
        <v>17</v>
      </c>
      <c r="OCG15" s="2" t="s">
        <v>19</v>
      </c>
      <c r="OCH15" s="6">
        <v>41304</v>
      </c>
      <c r="OCI15" s="6">
        <v>41305</v>
      </c>
      <c r="OCJ15" s="2" t="s">
        <v>20</v>
      </c>
      <c r="OCK15" s="7">
        <v>1091</v>
      </c>
      <c r="OCL15" s="8">
        <v>1540</v>
      </c>
      <c r="OCM15" s="8">
        <v>0</v>
      </c>
      <c r="OCN15" s="7">
        <v>226</v>
      </c>
      <c r="OCO15" s="7">
        <v>0</v>
      </c>
      <c r="OCP15" s="7">
        <v>428.9</v>
      </c>
      <c r="OCQ15" s="9">
        <f t="shared" ref="OCQ15" si="628">OCK15+OCL15+OCM15+OCN15+OCO15+OCP15</f>
        <v>3285.9</v>
      </c>
      <c r="OCR15" s="2" t="s">
        <v>21</v>
      </c>
      <c r="OCS15" s="2" t="s">
        <v>16</v>
      </c>
      <c r="OCT15" s="5" t="s">
        <v>22</v>
      </c>
      <c r="OCU15" s="2">
        <v>3</v>
      </c>
      <c r="OCV15" s="2" t="s">
        <v>17</v>
      </c>
      <c r="OCW15" s="2" t="s">
        <v>19</v>
      </c>
      <c r="OCX15" s="6">
        <v>41304</v>
      </c>
      <c r="OCY15" s="6">
        <v>41305</v>
      </c>
      <c r="OCZ15" s="2" t="s">
        <v>20</v>
      </c>
      <c r="ODA15" s="7">
        <v>1091</v>
      </c>
      <c r="ODB15" s="8">
        <v>1540</v>
      </c>
      <c r="ODC15" s="8">
        <v>0</v>
      </c>
      <c r="ODD15" s="7">
        <v>226</v>
      </c>
      <c r="ODE15" s="7">
        <v>0</v>
      </c>
      <c r="ODF15" s="7">
        <v>428.9</v>
      </c>
      <c r="ODG15" s="9">
        <f t="shared" ref="ODG15" si="629">ODA15+ODB15+ODC15+ODD15+ODE15+ODF15</f>
        <v>3285.9</v>
      </c>
      <c r="ODH15" s="2" t="s">
        <v>21</v>
      </c>
      <c r="ODI15" s="2" t="s">
        <v>16</v>
      </c>
      <c r="ODJ15" s="5" t="s">
        <v>22</v>
      </c>
      <c r="ODK15" s="2">
        <v>3</v>
      </c>
      <c r="ODL15" s="2" t="s">
        <v>17</v>
      </c>
      <c r="ODM15" s="2" t="s">
        <v>19</v>
      </c>
      <c r="ODN15" s="6">
        <v>41304</v>
      </c>
      <c r="ODO15" s="6">
        <v>41305</v>
      </c>
      <c r="ODP15" s="2" t="s">
        <v>20</v>
      </c>
      <c r="ODQ15" s="7">
        <v>1091</v>
      </c>
      <c r="ODR15" s="8">
        <v>1540</v>
      </c>
      <c r="ODS15" s="8">
        <v>0</v>
      </c>
      <c r="ODT15" s="7">
        <v>226</v>
      </c>
      <c r="ODU15" s="7">
        <v>0</v>
      </c>
      <c r="ODV15" s="7">
        <v>428.9</v>
      </c>
      <c r="ODW15" s="9">
        <f t="shared" ref="ODW15" si="630">ODQ15+ODR15+ODS15+ODT15+ODU15+ODV15</f>
        <v>3285.9</v>
      </c>
      <c r="ODX15" s="2" t="s">
        <v>21</v>
      </c>
      <c r="ODY15" s="2" t="s">
        <v>16</v>
      </c>
      <c r="ODZ15" s="5" t="s">
        <v>22</v>
      </c>
      <c r="OEA15" s="2">
        <v>3</v>
      </c>
      <c r="OEB15" s="2" t="s">
        <v>17</v>
      </c>
      <c r="OEC15" s="2" t="s">
        <v>19</v>
      </c>
      <c r="OED15" s="6">
        <v>41304</v>
      </c>
      <c r="OEE15" s="6">
        <v>41305</v>
      </c>
      <c r="OEF15" s="2" t="s">
        <v>20</v>
      </c>
      <c r="OEG15" s="7">
        <v>1091</v>
      </c>
      <c r="OEH15" s="8">
        <v>1540</v>
      </c>
      <c r="OEI15" s="8">
        <v>0</v>
      </c>
      <c r="OEJ15" s="7">
        <v>226</v>
      </c>
      <c r="OEK15" s="7">
        <v>0</v>
      </c>
      <c r="OEL15" s="7">
        <v>428.9</v>
      </c>
      <c r="OEM15" s="9">
        <f t="shared" ref="OEM15" si="631">OEG15+OEH15+OEI15+OEJ15+OEK15+OEL15</f>
        <v>3285.9</v>
      </c>
      <c r="OEN15" s="2" t="s">
        <v>21</v>
      </c>
      <c r="OEO15" s="2" t="s">
        <v>16</v>
      </c>
      <c r="OEP15" s="5" t="s">
        <v>22</v>
      </c>
      <c r="OEQ15" s="2">
        <v>3</v>
      </c>
      <c r="OER15" s="2" t="s">
        <v>17</v>
      </c>
      <c r="OES15" s="2" t="s">
        <v>19</v>
      </c>
      <c r="OET15" s="6">
        <v>41304</v>
      </c>
      <c r="OEU15" s="6">
        <v>41305</v>
      </c>
      <c r="OEV15" s="2" t="s">
        <v>20</v>
      </c>
      <c r="OEW15" s="7">
        <v>1091</v>
      </c>
      <c r="OEX15" s="8">
        <v>1540</v>
      </c>
      <c r="OEY15" s="8">
        <v>0</v>
      </c>
      <c r="OEZ15" s="7">
        <v>226</v>
      </c>
      <c r="OFA15" s="7">
        <v>0</v>
      </c>
      <c r="OFB15" s="7">
        <v>428.9</v>
      </c>
      <c r="OFC15" s="9">
        <f t="shared" ref="OFC15" si="632">OEW15+OEX15+OEY15+OEZ15+OFA15+OFB15</f>
        <v>3285.9</v>
      </c>
      <c r="OFD15" s="2" t="s">
        <v>21</v>
      </c>
      <c r="OFE15" s="2" t="s">
        <v>16</v>
      </c>
      <c r="OFF15" s="5" t="s">
        <v>22</v>
      </c>
      <c r="OFG15" s="2">
        <v>3</v>
      </c>
      <c r="OFH15" s="2" t="s">
        <v>17</v>
      </c>
      <c r="OFI15" s="2" t="s">
        <v>19</v>
      </c>
      <c r="OFJ15" s="6">
        <v>41304</v>
      </c>
      <c r="OFK15" s="6">
        <v>41305</v>
      </c>
      <c r="OFL15" s="2" t="s">
        <v>20</v>
      </c>
      <c r="OFM15" s="7">
        <v>1091</v>
      </c>
      <c r="OFN15" s="8">
        <v>1540</v>
      </c>
      <c r="OFO15" s="8">
        <v>0</v>
      </c>
      <c r="OFP15" s="7">
        <v>226</v>
      </c>
      <c r="OFQ15" s="7">
        <v>0</v>
      </c>
      <c r="OFR15" s="7">
        <v>428.9</v>
      </c>
      <c r="OFS15" s="9">
        <f t="shared" ref="OFS15" si="633">OFM15+OFN15+OFO15+OFP15+OFQ15+OFR15</f>
        <v>3285.9</v>
      </c>
      <c r="OFT15" s="2" t="s">
        <v>21</v>
      </c>
      <c r="OFU15" s="2" t="s">
        <v>16</v>
      </c>
      <c r="OFV15" s="5" t="s">
        <v>22</v>
      </c>
      <c r="OFW15" s="2">
        <v>3</v>
      </c>
      <c r="OFX15" s="2" t="s">
        <v>17</v>
      </c>
      <c r="OFY15" s="2" t="s">
        <v>19</v>
      </c>
      <c r="OFZ15" s="6">
        <v>41304</v>
      </c>
      <c r="OGA15" s="6">
        <v>41305</v>
      </c>
      <c r="OGB15" s="2" t="s">
        <v>20</v>
      </c>
      <c r="OGC15" s="7">
        <v>1091</v>
      </c>
      <c r="OGD15" s="8">
        <v>1540</v>
      </c>
      <c r="OGE15" s="8">
        <v>0</v>
      </c>
      <c r="OGF15" s="7">
        <v>226</v>
      </c>
      <c r="OGG15" s="7">
        <v>0</v>
      </c>
      <c r="OGH15" s="7">
        <v>428.9</v>
      </c>
      <c r="OGI15" s="9">
        <f t="shared" ref="OGI15" si="634">OGC15+OGD15+OGE15+OGF15+OGG15+OGH15</f>
        <v>3285.9</v>
      </c>
      <c r="OGJ15" s="2" t="s">
        <v>21</v>
      </c>
      <c r="OGK15" s="2" t="s">
        <v>16</v>
      </c>
      <c r="OGL15" s="5" t="s">
        <v>22</v>
      </c>
      <c r="OGM15" s="2">
        <v>3</v>
      </c>
      <c r="OGN15" s="2" t="s">
        <v>17</v>
      </c>
      <c r="OGO15" s="2" t="s">
        <v>19</v>
      </c>
      <c r="OGP15" s="6">
        <v>41304</v>
      </c>
      <c r="OGQ15" s="6">
        <v>41305</v>
      </c>
      <c r="OGR15" s="2" t="s">
        <v>20</v>
      </c>
      <c r="OGS15" s="7">
        <v>1091</v>
      </c>
      <c r="OGT15" s="8">
        <v>1540</v>
      </c>
      <c r="OGU15" s="8">
        <v>0</v>
      </c>
      <c r="OGV15" s="7">
        <v>226</v>
      </c>
      <c r="OGW15" s="7">
        <v>0</v>
      </c>
      <c r="OGX15" s="7">
        <v>428.9</v>
      </c>
      <c r="OGY15" s="9">
        <f t="shared" ref="OGY15" si="635">OGS15+OGT15+OGU15+OGV15+OGW15+OGX15</f>
        <v>3285.9</v>
      </c>
      <c r="OGZ15" s="2" t="s">
        <v>21</v>
      </c>
      <c r="OHA15" s="2" t="s">
        <v>16</v>
      </c>
      <c r="OHB15" s="5" t="s">
        <v>22</v>
      </c>
      <c r="OHC15" s="2">
        <v>3</v>
      </c>
      <c r="OHD15" s="2" t="s">
        <v>17</v>
      </c>
      <c r="OHE15" s="2" t="s">
        <v>19</v>
      </c>
      <c r="OHF15" s="6">
        <v>41304</v>
      </c>
      <c r="OHG15" s="6">
        <v>41305</v>
      </c>
      <c r="OHH15" s="2" t="s">
        <v>20</v>
      </c>
      <c r="OHI15" s="7">
        <v>1091</v>
      </c>
      <c r="OHJ15" s="8">
        <v>1540</v>
      </c>
      <c r="OHK15" s="8">
        <v>0</v>
      </c>
      <c r="OHL15" s="7">
        <v>226</v>
      </c>
      <c r="OHM15" s="7">
        <v>0</v>
      </c>
      <c r="OHN15" s="7">
        <v>428.9</v>
      </c>
      <c r="OHO15" s="9">
        <f t="shared" ref="OHO15" si="636">OHI15+OHJ15+OHK15+OHL15+OHM15+OHN15</f>
        <v>3285.9</v>
      </c>
      <c r="OHP15" s="2" t="s">
        <v>21</v>
      </c>
      <c r="OHQ15" s="2" t="s">
        <v>16</v>
      </c>
      <c r="OHR15" s="5" t="s">
        <v>22</v>
      </c>
      <c r="OHS15" s="2">
        <v>3</v>
      </c>
      <c r="OHT15" s="2" t="s">
        <v>17</v>
      </c>
      <c r="OHU15" s="2" t="s">
        <v>19</v>
      </c>
      <c r="OHV15" s="6">
        <v>41304</v>
      </c>
      <c r="OHW15" s="6">
        <v>41305</v>
      </c>
      <c r="OHX15" s="2" t="s">
        <v>20</v>
      </c>
      <c r="OHY15" s="7">
        <v>1091</v>
      </c>
      <c r="OHZ15" s="8">
        <v>1540</v>
      </c>
      <c r="OIA15" s="8">
        <v>0</v>
      </c>
      <c r="OIB15" s="7">
        <v>226</v>
      </c>
      <c r="OIC15" s="7">
        <v>0</v>
      </c>
      <c r="OID15" s="7">
        <v>428.9</v>
      </c>
      <c r="OIE15" s="9">
        <f t="shared" ref="OIE15" si="637">OHY15+OHZ15+OIA15+OIB15+OIC15+OID15</f>
        <v>3285.9</v>
      </c>
      <c r="OIF15" s="2" t="s">
        <v>21</v>
      </c>
      <c r="OIG15" s="2" t="s">
        <v>16</v>
      </c>
      <c r="OIH15" s="5" t="s">
        <v>22</v>
      </c>
      <c r="OII15" s="2">
        <v>3</v>
      </c>
      <c r="OIJ15" s="2" t="s">
        <v>17</v>
      </c>
      <c r="OIK15" s="2" t="s">
        <v>19</v>
      </c>
      <c r="OIL15" s="6">
        <v>41304</v>
      </c>
      <c r="OIM15" s="6">
        <v>41305</v>
      </c>
      <c r="OIN15" s="2" t="s">
        <v>20</v>
      </c>
      <c r="OIO15" s="7">
        <v>1091</v>
      </c>
      <c r="OIP15" s="8">
        <v>1540</v>
      </c>
      <c r="OIQ15" s="8">
        <v>0</v>
      </c>
      <c r="OIR15" s="7">
        <v>226</v>
      </c>
      <c r="OIS15" s="7">
        <v>0</v>
      </c>
      <c r="OIT15" s="7">
        <v>428.9</v>
      </c>
      <c r="OIU15" s="9">
        <f t="shared" ref="OIU15" si="638">OIO15+OIP15+OIQ15+OIR15+OIS15+OIT15</f>
        <v>3285.9</v>
      </c>
      <c r="OIV15" s="2" t="s">
        <v>21</v>
      </c>
      <c r="OIW15" s="2" t="s">
        <v>16</v>
      </c>
      <c r="OIX15" s="5" t="s">
        <v>22</v>
      </c>
      <c r="OIY15" s="2">
        <v>3</v>
      </c>
      <c r="OIZ15" s="2" t="s">
        <v>17</v>
      </c>
      <c r="OJA15" s="2" t="s">
        <v>19</v>
      </c>
      <c r="OJB15" s="6">
        <v>41304</v>
      </c>
      <c r="OJC15" s="6">
        <v>41305</v>
      </c>
      <c r="OJD15" s="2" t="s">
        <v>20</v>
      </c>
      <c r="OJE15" s="7">
        <v>1091</v>
      </c>
      <c r="OJF15" s="8">
        <v>1540</v>
      </c>
      <c r="OJG15" s="8">
        <v>0</v>
      </c>
      <c r="OJH15" s="7">
        <v>226</v>
      </c>
      <c r="OJI15" s="7">
        <v>0</v>
      </c>
      <c r="OJJ15" s="7">
        <v>428.9</v>
      </c>
      <c r="OJK15" s="9">
        <f t="shared" ref="OJK15" si="639">OJE15+OJF15+OJG15+OJH15+OJI15+OJJ15</f>
        <v>3285.9</v>
      </c>
      <c r="OJL15" s="2" t="s">
        <v>21</v>
      </c>
      <c r="OJM15" s="2" t="s">
        <v>16</v>
      </c>
      <c r="OJN15" s="5" t="s">
        <v>22</v>
      </c>
      <c r="OJO15" s="2">
        <v>3</v>
      </c>
      <c r="OJP15" s="2" t="s">
        <v>17</v>
      </c>
      <c r="OJQ15" s="2" t="s">
        <v>19</v>
      </c>
      <c r="OJR15" s="6">
        <v>41304</v>
      </c>
      <c r="OJS15" s="6">
        <v>41305</v>
      </c>
      <c r="OJT15" s="2" t="s">
        <v>20</v>
      </c>
      <c r="OJU15" s="7">
        <v>1091</v>
      </c>
      <c r="OJV15" s="8">
        <v>1540</v>
      </c>
      <c r="OJW15" s="8">
        <v>0</v>
      </c>
      <c r="OJX15" s="7">
        <v>226</v>
      </c>
      <c r="OJY15" s="7">
        <v>0</v>
      </c>
      <c r="OJZ15" s="7">
        <v>428.9</v>
      </c>
      <c r="OKA15" s="9">
        <f t="shared" ref="OKA15" si="640">OJU15+OJV15+OJW15+OJX15+OJY15+OJZ15</f>
        <v>3285.9</v>
      </c>
      <c r="OKB15" s="2" t="s">
        <v>21</v>
      </c>
      <c r="OKC15" s="2" t="s">
        <v>16</v>
      </c>
      <c r="OKD15" s="5" t="s">
        <v>22</v>
      </c>
      <c r="OKE15" s="2">
        <v>3</v>
      </c>
      <c r="OKF15" s="2" t="s">
        <v>17</v>
      </c>
      <c r="OKG15" s="2" t="s">
        <v>19</v>
      </c>
      <c r="OKH15" s="6">
        <v>41304</v>
      </c>
      <c r="OKI15" s="6">
        <v>41305</v>
      </c>
      <c r="OKJ15" s="2" t="s">
        <v>20</v>
      </c>
      <c r="OKK15" s="7">
        <v>1091</v>
      </c>
      <c r="OKL15" s="8">
        <v>1540</v>
      </c>
      <c r="OKM15" s="8">
        <v>0</v>
      </c>
      <c r="OKN15" s="7">
        <v>226</v>
      </c>
      <c r="OKO15" s="7">
        <v>0</v>
      </c>
      <c r="OKP15" s="7">
        <v>428.9</v>
      </c>
      <c r="OKQ15" s="9">
        <f t="shared" ref="OKQ15" si="641">OKK15+OKL15+OKM15+OKN15+OKO15+OKP15</f>
        <v>3285.9</v>
      </c>
      <c r="OKR15" s="2" t="s">
        <v>21</v>
      </c>
      <c r="OKS15" s="2" t="s">
        <v>16</v>
      </c>
      <c r="OKT15" s="5" t="s">
        <v>22</v>
      </c>
      <c r="OKU15" s="2">
        <v>3</v>
      </c>
      <c r="OKV15" s="2" t="s">
        <v>17</v>
      </c>
      <c r="OKW15" s="2" t="s">
        <v>19</v>
      </c>
      <c r="OKX15" s="6">
        <v>41304</v>
      </c>
      <c r="OKY15" s="6">
        <v>41305</v>
      </c>
      <c r="OKZ15" s="2" t="s">
        <v>20</v>
      </c>
      <c r="OLA15" s="7">
        <v>1091</v>
      </c>
      <c r="OLB15" s="8">
        <v>1540</v>
      </c>
      <c r="OLC15" s="8">
        <v>0</v>
      </c>
      <c r="OLD15" s="7">
        <v>226</v>
      </c>
      <c r="OLE15" s="7">
        <v>0</v>
      </c>
      <c r="OLF15" s="7">
        <v>428.9</v>
      </c>
      <c r="OLG15" s="9">
        <f t="shared" ref="OLG15" si="642">OLA15+OLB15+OLC15+OLD15+OLE15+OLF15</f>
        <v>3285.9</v>
      </c>
      <c r="OLH15" s="2" t="s">
        <v>21</v>
      </c>
      <c r="OLI15" s="2" t="s">
        <v>16</v>
      </c>
      <c r="OLJ15" s="5" t="s">
        <v>22</v>
      </c>
      <c r="OLK15" s="2">
        <v>3</v>
      </c>
      <c r="OLL15" s="2" t="s">
        <v>17</v>
      </c>
      <c r="OLM15" s="2" t="s">
        <v>19</v>
      </c>
      <c r="OLN15" s="6">
        <v>41304</v>
      </c>
      <c r="OLO15" s="6">
        <v>41305</v>
      </c>
      <c r="OLP15" s="2" t="s">
        <v>20</v>
      </c>
      <c r="OLQ15" s="7">
        <v>1091</v>
      </c>
      <c r="OLR15" s="8">
        <v>1540</v>
      </c>
      <c r="OLS15" s="8">
        <v>0</v>
      </c>
      <c r="OLT15" s="7">
        <v>226</v>
      </c>
      <c r="OLU15" s="7">
        <v>0</v>
      </c>
      <c r="OLV15" s="7">
        <v>428.9</v>
      </c>
      <c r="OLW15" s="9">
        <f t="shared" ref="OLW15" si="643">OLQ15+OLR15+OLS15+OLT15+OLU15+OLV15</f>
        <v>3285.9</v>
      </c>
      <c r="OLX15" s="2" t="s">
        <v>21</v>
      </c>
      <c r="OLY15" s="2" t="s">
        <v>16</v>
      </c>
      <c r="OLZ15" s="5" t="s">
        <v>22</v>
      </c>
      <c r="OMA15" s="2">
        <v>3</v>
      </c>
      <c r="OMB15" s="2" t="s">
        <v>17</v>
      </c>
      <c r="OMC15" s="2" t="s">
        <v>19</v>
      </c>
      <c r="OMD15" s="6">
        <v>41304</v>
      </c>
      <c r="OME15" s="6">
        <v>41305</v>
      </c>
      <c r="OMF15" s="2" t="s">
        <v>20</v>
      </c>
      <c r="OMG15" s="7">
        <v>1091</v>
      </c>
      <c r="OMH15" s="8">
        <v>1540</v>
      </c>
      <c r="OMI15" s="8">
        <v>0</v>
      </c>
      <c r="OMJ15" s="7">
        <v>226</v>
      </c>
      <c r="OMK15" s="7">
        <v>0</v>
      </c>
      <c r="OML15" s="7">
        <v>428.9</v>
      </c>
      <c r="OMM15" s="9">
        <f t="shared" ref="OMM15" si="644">OMG15+OMH15+OMI15+OMJ15+OMK15+OML15</f>
        <v>3285.9</v>
      </c>
      <c r="OMN15" s="2" t="s">
        <v>21</v>
      </c>
      <c r="OMO15" s="2" t="s">
        <v>16</v>
      </c>
      <c r="OMP15" s="5" t="s">
        <v>22</v>
      </c>
      <c r="OMQ15" s="2">
        <v>3</v>
      </c>
      <c r="OMR15" s="2" t="s">
        <v>17</v>
      </c>
      <c r="OMS15" s="2" t="s">
        <v>19</v>
      </c>
      <c r="OMT15" s="6">
        <v>41304</v>
      </c>
      <c r="OMU15" s="6">
        <v>41305</v>
      </c>
      <c r="OMV15" s="2" t="s">
        <v>20</v>
      </c>
      <c r="OMW15" s="7">
        <v>1091</v>
      </c>
      <c r="OMX15" s="8">
        <v>1540</v>
      </c>
      <c r="OMY15" s="8">
        <v>0</v>
      </c>
      <c r="OMZ15" s="7">
        <v>226</v>
      </c>
      <c r="ONA15" s="7">
        <v>0</v>
      </c>
      <c r="ONB15" s="7">
        <v>428.9</v>
      </c>
      <c r="ONC15" s="9">
        <f t="shared" ref="ONC15" si="645">OMW15+OMX15+OMY15+OMZ15+ONA15+ONB15</f>
        <v>3285.9</v>
      </c>
      <c r="OND15" s="2" t="s">
        <v>21</v>
      </c>
      <c r="ONE15" s="2" t="s">
        <v>16</v>
      </c>
      <c r="ONF15" s="5" t="s">
        <v>22</v>
      </c>
      <c r="ONG15" s="2">
        <v>3</v>
      </c>
      <c r="ONH15" s="2" t="s">
        <v>17</v>
      </c>
      <c r="ONI15" s="2" t="s">
        <v>19</v>
      </c>
      <c r="ONJ15" s="6">
        <v>41304</v>
      </c>
      <c r="ONK15" s="6">
        <v>41305</v>
      </c>
      <c r="ONL15" s="2" t="s">
        <v>20</v>
      </c>
      <c r="ONM15" s="7">
        <v>1091</v>
      </c>
      <c r="ONN15" s="8">
        <v>1540</v>
      </c>
      <c r="ONO15" s="8">
        <v>0</v>
      </c>
      <c r="ONP15" s="7">
        <v>226</v>
      </c>
      <c r="ONQ15" s="7">
        <v>0</v>
      </c>
      <c r="ONR15" s="7">
        <v>428.9</v>
      </c>
      <c r="ONS15" s="9">
        <f t="shared" ref="ONS15" si="646">ONM15+ONN15+ONO15+ONP15+ONQ15+ONR15</f>
        <v>3285.9</v>
      </c>
      <c r="ONT15" s="2" t="s">
        <v>21</v>
      </c>
      <c r="ONU15" s="2" t="s">
        <v>16</v>
      </c>
      <c r="ONV15" s="5" t="s">
        <v>22</v>
      </c>
      <c r="ONW15" s="2">
        <v>3</v>
      </c>
      <c r="ONX15" s="2" t="s">
        <v>17</v>
      </c>
      <c r="ONY15" s="2" t="s">
        <v>19</v>
      </c>
      <c r="ONZ15" s="6">
        <v>41304</v>
      </c>
      <c r="OOA15" s="6">
        <v>41305</v>
      </c>
      <c r="OOB15" s="2" t="s">
        <v>20</v>
      </c>
      <c r="OOC15" s="7">
        <v>1091</v>
      </c>
      <c r="OOD15" s="8">
        <v>1540</v>
      </c>
      <c r="OOE15" s="8">
        <v>0</v>
      </c>
      <c r="OOF15" s="7">
        <v>226</v>
      </c>
      <c r="OOG15" s="7">
        <v>0</v>
      </c>
      <c r="OOH15" s="7">
        <v>428.9</v>
      </c>
      <c r="OOI15" s="9">
        <f t="shared" ref="OOI15" si="647">OOC15+OOD15+OOE15+OOF15+OOG15+OOH15</f>
        <v>3285.9</v>
      </c>
      <c r="OOJ15" s="2" t="s">
        <v>21</v>
      </c>
      <c r="OOK15" s="2" t="s">
        <v>16</v>
      </c>
      <c r="OOL15" s="5" t="s">
        <v>22</v>
      </c>
      <c r="OOM15" s="2">
        <v>3</v>
      </c>
      <c r="OON15" s="2" t="s">
        <v>17</v>
      </c>
      <c r="OOO15" s="2" t="s">
        <v>19</v>
      </c>
      <c r="OOP15" s="6">
        <v>41304</v>
      </c>
      <c r="OOQ15" s="6">
        <v>41305</v>
      </c>
      <c r="OOR15" s="2" t="s">
        <v>20</v>
      </c>
      <c r="OOS15" s="7">
        <v>1091</v>
      </c>
      <c r="OOT15" s="8">
        <v>1540</v>
      </c>
      <c r="OOU15" s="8">
        <v>0</v>
      </c>
      <c r="OOV15" s="7">
        <v>226</v>
      </c>
      <c r="OOW15" s="7">
        <v>0</v>
      </c>
      <c r="OOX15" s="7">
        <v>428.9</v>
      </c>
      <c r="OOY15" s="9">
        <f t="shared" ref="OOY15" si="648">OOS15+OOT15+OOU15+OOV15+OOW15+OOX15</f>
        <v>3285.9</v>
      </c>
      <c r="OOZ15" s="2" t="s">
        <v>21</v>
      </c>
      <c r="OPA15" s="2" t="s">
        <v>16</v>
      </c>
      <c r="OPB15" s="5" t="s">
        <v>22</v>
      </c>
      <c r="OPC15" s="2">
        <v>3</v>
      </c>
      <c r="OPD15" s="2" t="s">
        <v>17</v>
      </c>
      <c r="OPE15" s="2" t="s">
        <v>19</v>
      </c>
      <c r="OPF15" s="6">
        <v>41304</v>
      </c>
      <c r="OPG15" s="6">
        <v>41305</v>
      </c>
      <c r="OPH15" s="2" t="s">
        <v>20</v>
      </c>
      <c r="OPI15" s="7">
        <v>1091</v>
      </c>
      <c r="OPJ15" s="8">
        <v>1540</v>
      </c>
      <c r="OPK15" s="8">
        <v>0</v>
      </c>
      <c r="OPL15" s="7">
        <v>226</v>
      </c>
      <c r="OPM15" s="7">
        <v>0</v>
      </c>
      <c r="OPN15" s="7">
        <v>428.9</v>
      </c>
      <c r="OPO15" s="9">
        <f t="shared" ref="OPO15" si="649">OPI15+OPJ15+OPK15+OPL15+OPM15+OPN15</f>
        <v>3285.9</v>
      </c>
      <c r="OPP15" s="2" t="s">
        <v>21</v>
      </c>
      <c r="OPQ15" s="2" t="s">
        <v>16</v>
      </c>
      <c r="OPR15" s="5" t="s">
        <v>22</v>
      </c>
      <c r="OPS15" s="2">
        <v>3</v>
      </c>
      <c r="OPT15" s="2" t="s">
        <v>17</v>
      </c>
      <c r="OPU15" s="2" t="s">
        <v>19</v>
      </c>
      <c r="OPV15" s="6">
        <v>41304</v>
      </c>
      <c r="OPW15" s="6">
        <v>41305</v>
      </c>
      <c r="OPX15" s="2" t="s">
        <v>20</v>
      </c>
      <c r="OPY15" s="7">
        <v>1091</v>
      </c>
      <c r="OPZ15" s="8">
        <v>1540</v>
      </c>
      <c r="OQA15" s="8">
        <v>0</v>
      </c>
      <c r="OQB15" s="7">
        <v>226</v>
      </c>
      <c r="OQC15" s="7">
        <v>0</v>
      </c>
      <c r="OQD15" s="7">
        <v>428.9</v>
      </c>
      <c r="OQE15" s="9">
        <f t="shared" ref="OQE15" si="650">OPY15+OPZ15+OQA15+OQB15+OQC15+OQD15</f>
        <v>3285.9</v>
      </c>
      <c r="OQF15" s="2" t="s">
        <v>21</v>
      </c>
      <c r="OQG15" s="2" t="s">
        <v>16</v>
      </c>
      <c r="OQH15" s="5" t="s">
        <v>22</v>
      </c>
      <c r="OQI15" s="2">
        <v>3</v>
      </c>
      <c r="OQJ15" s="2" t="s">
        <v>17</v>
      </c>
      <c r="OQK15" s="2" t="s">
        <v>19</v>
      </c>
      <c r="OQL15" s="6">
        <v>41304</v>
      </c>
      <c r="OQM15" s="6">
        <v>41305</v>
      </c>
      <c r="OQN15" s="2" t="s">
        <v>20</v>
      </c>
      <c r="OQO15" s="7">
        <v>1091</v>
      </c>
      <c r="OQP15" s="8">
        <v>1540</v>
      </c>
      <c r="OQQ15" s="8">
        <v>0</v>
      </c>
      <c r="OQR15" s="7">
        <v>226</v>
      </c>
      <c r="OQS15" s="7">
        <v>0</v>
      </c>
      <c r="OQT15" s="7">
        <v>428.9</v>
      </c>
      <c r="OQU15" s="9">
        <f t="shared" ref="OQU15" si="651">OQO15+OQP15+OQQ15+OQR15+OQS15+OQT15</f>
        <v>3285.9</v>
      </c>
      <c r="OQV15" s="2" t="s">
        <v>21</v>
      </c>
      <c r="OQW15" s="2" t="s">
        <v>16</v>
      </c>
      <c r="OQX15" s="5" t="s">
        <v>22</v>
      </c>
      <c r="OQY15" s="2">
        <v>3</v>
      </c>
      <c r="OQZ15" s="2" t="s">
        <v>17</v>
      </c>
      <c r="ORA15" s="2" t="s">
        <v>19</v>
      </c>
      <c r="ORB15" s="6">
        <v>41304</v>
      </c>
      <c r="ORC15" s="6">
        <v>41305</v>
      </c>
      <c r="ORD15" s="2" t="s">
        <v>20</v>
      </c>
      <c r="ORE15" s="7">
        <v>1091</v>
      </c>
      <c r="ORF15" s="8">
        <v>1540</v>
      </c>
      <c r="ORG15" s="8">
        <v>0</v>
      </c>
      <c r="ORH15" s="7">
        <v>226</v>
      </c>
      <c r="ORI15" s="7">
        <v>0</v>
      </c>
      <c r="ORJ15" s="7">
        <v>428.9</v>
      </c>
      <c r="ORK15" s="9">
        <f t="shared" ref="ORK15" si="652">ORE15+ORF15+ORG15+ORH15+ORI15+ORJ15</f>
        <v>3285.9</v>
      </c>
      <c r="ORL15" s="2" t="s">
        <v>21</v>
      </c>
      <c r="ORM15" s="2" t="s">
        <v>16</v>
      </c>
      <c r="ORN15" s="5" t="s">
        <v>22</v>
      </c>
      <c r="ORO15" s="2">
        <v>3</v>
      </c>
      <c r="ORP15" s="2" t="s">
        <v>17</v>
      </c>
      <c r="ORQ15" s="2" t="s">
        <v>19</v>
      </c>
      <c r="ORR15" s="6">
        <v>41304</v>
      </c>
      <c r="ORS15" s="6">
        <v>41305</v>
      </c>
      <c r="ORT15" s="2" t="s">
        <v>20</v>
      </c>
      <c r="ORU15" s="7">
        <v>1091</v>
      </c>
      <c r="ORV15" s="8">
        <v>1540</v>
      </c>
      <c r="ORW15" s="8">
        <v>0</v>
      </c>
      <c r="ORX15" s="7">
        <v>226</v>
      </c>
      <c r="ORY15" s="7">
        <v>0</v>
      </c>
      <c r="ORZ15" s="7">
        <v>428.9</v>
      </c>
      <c r="OSA15" s="9">
        <f t="shared" ref="OSA15" si="653">ORU15+ORV15+ORW15+ORX15+ORY15+ORZ15</f>
        <v>3285.9</v>
      </c>
      <c r="OSB15" s="2" t="s">
        <v>21</v>
      </c>
      <c r="OSC15" s="2" t="s">
        <v>16</v>
      </c>
      <c r="OSD15" s="5" t="s">
        <v>22</v>
      </c>
      <c r="OSE15" s="2">
        <v>3</v>
      </c>
      <c r="OSF15" s="2" t="s">
        <v>17</v>
      </c>
      <c r="OSG15" s="2" t="s">
        <v>19</v>
      </c>
      <c r="OSH15" s="6">
        <v>41304</v>
      </c>
      <c r="OSI15" s="6">
        <v>41305</v>
      </c>
      <c r="OSJ15" s="2" t="s">
        <v>20</v>
      </c>
      <c r="OSK15" s="7">
        <v>1091</v>
      </c>
      <c r="OSL15" s="8">
        <v>1540</v>
      </c>
      <c r="OSM15" s="8">
        <v>0</v>
      </c>
      <c r="OSN15" s="7">
        <v>226</v>
      </c>
      <c r="OSO15" s="7">
        <v>0</v>
      </c>
      <c r="OSP15" s="7">
        <v>428.9</v>
      </c>
      <c r="OSQ15" s="9">
        <f t="shared" ref="OSQ15" si="654">OSK15+OSL15+OSM15+OSN15+OSO15+OSP15</f>
        <v>3285.9</v>
      </c>
      <c r="OSR15" s="2" t="s">
        <v>21</v>
      </c>
      <c r="OSS15" s="2" t="s">
        <v>16</v>
      </c>
      <c r="OST15" s="5" t="s">
        <v>22</v>
      </c>
      <c r="OSU15" s="2">
        <v>3</v>
      </c>
      <c r="OSV15" s="2" t="s">
        <v>17</v>
      </c>
      <c r="OSW15" s="2" t="s">
        <v>19</v>
      </c>
      <c r="OSX15" s="6">
        <v>41304</v>
      </c>
      <c r="OSY15" s="6">
        <v>41305</v>
      </c>
      <c r="OSZ15" s="2" t="s">
        <v>20</v>
      </c>
      <c r="OTA15" s="7">
        <v>1091</v>
      </c>
      <c r="OTB15" s="8">
        <v>1540</v>
      </c>
      <c r="OTC15" s="8">
        <v>0</v>
      </c>
      <c r="OTD15" s="7">
        <v>226</v>
      </c>
      <c r="OTE15" s="7">
        <v>0</v>
      </c>
      <c r="OTF15" s="7">
        <v>428.9</v>
      </c>
      <c r="OTG15" s="9">
        <f t="shared" ref="OTG15" si="655">OTA15+OTB15+OTC15+OTD15+OTE15+OTF15</f>
        <v>3285.9</v>
      </c>
      <c r="OTH15" s="2" t="s">
        <v>21</v>
      </c>
      <c r="OTI15" s="2" t="s">
        <v>16</v>
      </c>
      <c r="OTJ15" s="5" t="s">
        <v>22</v>
      </c>
      <c r="OTK15" s="2">
        <v>3</v>
      </c>
      <c r="OTL15" s="2" t="s">
        <v>17</v>
      </c>
      <c r="OTM15" s="2" t="s">
        <v>19</v>
      </c>
      <c r="OTN15" s="6">
        <v>41304</v>
      </c>
      <c r="OTO15" s="6">
        <v>41305</v>
      </c>
      <c r="OTP15" s="2" t="s">
        <v>20</v>
      </c>
      <c r="OTQ15" s="7">
        <v>1091</v>
      </c>
      <c r="OTR15" s="8">
        <v>1540</v>
      </c>
      <c r="OTS15" s="8">
        <v>0</v>
      </c>
      <c r="OTT15" s="7">
        <v>226</v>
      </c>
      <c r="OTU15" s="7">
        <v>0</v>
      </c>
      <c r="OTV15" s="7">
        <v>428.9</v>
      </c>
      <c r="OTW15" s="9">
        <f t="shared" ref="OTW15" si="656">OTQ15+OTR15+OTS15+OTT15+OTU15+OTV15</f>
        <v>3285.9</v>
      </c>
      <c r="OTX15" s="2" t="s">
        <v>21</v>
      </c>
      <c r="OTY15" s="2" t="s">
        <v>16</v>
      </c>
      <c r="OTZ15" s="5" t="s">
        <v>22</v>
      </c>
      <c r="OUA15" s="2">
        <v>3</v>
      </c>
      <c r="OUB15" s="2" t="s">
        <v>17</v>
      </c>
      <c r="OUC15" s="2" t="s">
        <v>19</v>
      </c>
      <c r="OUD15" s="6">
        <v>41304</v>
      </c>
      <c r="OUE15" s="6">
        <v>41305</v>
      </c>
      <c r="OUF15" s="2" t="s">
        <v>20</v>
      </c>
      <c r="OUG15" s="7">
        <v>1091</v>
      </c>
      <c r="OUH15" s="8">
        <v>1540</v>
      </c>
      <c r="OUI15" s="8">
        <v>0</v>
      </c>
      <c r="OUJ15" s="7">
        <v>226</v>
      </c>
      <c r="OUK15" s="7">
        <v>0</v>
      </c>
      <c r="OUL15" s="7">
        <v>428.9</v>
      </c>
      <c r="OUM15" s="9">
        <f t="shared" ref="OUM15" si="657">OUG15+OUH15+OUI15+OUJ15+OUK15+OUL15</f>
        <v>3285.9</v>
      </c>
      <c r="OUN15" s="2" t="s">
        <v>21</v>
      </c>
      <c r="OUO15" s="2" t="s">
        <v>16</v>
      </c>
      <c r="OUP15" s="5" t="s">
        <v>22</v>
      </c>
      <c r="OUQ15" s="2">
        <v>3</v>
      </c>
      <c r="OUR15" s="2" t="s">
        <v>17</v>
      </c>
      <c r="OUS15" s="2" t="s">
        <v>19</v>
      </c>
      <c r="OUT15" s="6">
        <v>41304</v>
      </c>
      <c r="OUU15" s="6">
        <v>41305</v>
      </c>
      <c r="OUV15" s="2" t="s">
        <v>20</v>
      </c>
      <c r="OUW15" s="7">
        <v>1091</v>
      </c>
      <c r="OUX15" s="8">
        <v>1540</v>
      </c>
      <c r="OUY15" s="8">
        <v>0</v>
      </c>
      <c r="OUZ15" s="7">
        <v>226</v>
      </c>
      <c r="OVA15" s="7">
        <v>0</v>
      </c>
      <c r="OVB15" s="7">
        <v>428.9</v>
      </c>
      <c r="OVC15" s="9">
        <f t="shared" ref="OVC15" si="658">OUW15+OUX15+OUY15+OUZ15+OVA15+OVB15</f>
        <v>3285.9</v>
      </c>
      <c r="OVD15" s="2" t="s">
        <v>21</v>
      </c>
      <c r="OVE15" s="2" t="s">
        <v>16</v>
      </c>
      <c r="OVF15" s="5" t="s">
        <v>22</v>
      </c>
      <c r="OVG15" s="2">
        <v>3</v>
      </c>
      <c r="OVH15" s="2" t="s">
        <v>17</v>
      </c>
      <c r="OVI15" s="2" t="s">
        <v>19</v>
      </c>
      <c r="OVJ15" s="6">
        <v>41304</v>
      </c>
      <c r="OVK15" s="6">
        <v>41305</v>
      </c>
      <c r="OVL15" s="2" t="s">
        <v>20</v>
      </c>
      <c r="OVM15" s="7">
        <v>1091</v>
      </c>
      <c r="OVN15" s="8">
        <v>1540</v>
      </c>
      <c r="OVO15" s="8">
        <v>0</v>
      </c>
      <c r="OVP15" s="7">
        <v>226</v>
      </c>
      <c r="OVQ15" s="7">
        <v>0</v>
      </c>
      <c r="OVR15" s="7">
        <v>428.9</v>
      </c>
      <c r="OVS15" s="9">
        <f t="shared" ref="OVS15" si="659">OVM15+OVN15+OVO15+OVP15+OVQ15+OVR15</f>
        <v>3285.9</v>
      </c>
      <c r="OVT15" s="2" t="s">
        <v>21</v>
      </c>
      <c r="OVU15" s="2" t="s">
        <v>16</v>
      </c>
      <c r="OVV15" s="5" t="s">
        <v>22</v>
      </c>
      <c r="OVW15" s="2">
        <v>3</v>
      </c>
      <c r="OVX15" s="2" t="s">
        <v>17</v>
      </c>
      <c r="OVY15" s="2" t="s">
        <v>19</v>
      </c>
      <c r="OVZ15" s="6">
        <v>41304</v>
      </c>
      <c r="OWA15" s="6">
        <v>41305</v>
      </c>
      <c r="OWB15" s="2" t="s">
        <v>20</v>
      </c>
      <c r="OWC15" s="7">
        <v>1091</v>
      </c>
      <c r="OWD15" s="8">
        <v>1540</v>
      </c>
      <c r="OWE15" s="8">
        <v>0</v>
      </c>
      <c r="OWF15" s="7">
        <v>226</v>
      </c>
      <c r="OWG15" s="7">
        <v>0</v>
      </c>
      <c r="OWH15" s="7">
        <v>428.9</v>
      </c>
      <c r="OWI15" s="9">
        <f t="shared" ref="OWI15" si="660">OWC15+OWD15+OWE15+OWF15+OWG15+OWH15</f>
        <v>3285.9</v>
      </c>
      <c r="OWJ15" s="2" t="s">
        <v>21</v>
      </c>
      <c r="OWK15" s="2" t="s">
        <v>16</v>
      </c>
      <c r="OWL15" s="5" t="s">
        <v>22</v>
      </c>
      <c r="OWM15" s="2">
        <v>3</v>
      </c>
      <c r="OWN15" s="2" t="s">
        <v>17</v>
      </c>
      <c r="OWO15" s="2" t="s">
        <v>19</v>
      </c>
      <c r="OWP15" s="6">
        <v>41304</v>
      </c>
      <c r="OWQ15" s="6">
        <v>41305</v>
      </c>
      <c r="OWR15" s="2" t="s">
        <v>20</v>
      </c>
      <c r="OWS15" s="7">
        <v>1091</v>
      </c>
      <c r="OWT15" s="8">
        <v>1540</v>
      </c>
      <c r="OWU15" s="8">
        <v>0</v>
      </c>
      <c r="OWV15" s="7">
        <v>226</v>
      </c>
      <c r="OWW15" s="7">
        <v>0</v>
      </c>
      <c r="OWX15" s="7">
        <v>428.9</v>
      </c>
      <c r="OWY15" s="9">
        <f t="shared" ref="OWY15" si="661">OWS15+OWT15+OWU15+OWV15+OWW15+OWX15</f>
        <v>3285.9</v>
      </c>
      <c r="OWZ15" s="2" t="s">
        <v>21</v>
      </c>
      <c r="OXA15" s="2" t="s">
        <v>16</v>
      </c>
      <c r="OXB15" s="5" t="s">
        <v>22</v>
      </c>
      <c r="OXC15" s="2">
        <v>3</v>
      </c>
      <c r="OXD15" s="2" t="s">
        <v>17</v>
      </c>
      <c r="OXE15" s="2" t="s">
        <v>19</v>
      </c>
      <c r="OXF15" s="6">
        <v>41304</v>
      </c>
      <c r="OXG15" s="6">
        <v>41305</v>
      </c>
      <c r="OXH15" s="2" t="s">
        <v>20</v>
      </c>
      <c r="OXI15" s="7">
        <v>1091</v>
      </c>
      <c r="OXJ15" s="8">
        <v>1540</v>
      </c>
      <c r="OXK15" s="8">
        <v>0</v>
      </c>
      <c r="OXL15" s="7">
        <v>226</v>
      </c>
      <c r="OXM15" s="7">
        <v>0</v>
      </c>
      <c r="OXN15" s="7">
        <v>428.9</v>
      </c>
      <c r="OXO15" s="9">
        <f t="shared" ref="OXO15" si="662">OXI15+OXJ15+OXK15+OXL15+OXM15+OXN15</f>
        <v>3285.9</v>
      </c>
      <c r="OXP15" s="2" t="s">
        <v>21</v>
      </c>
      <c r="OXQ15" s="2" t="s">
        <v>16</v>
      </c>
      <c r="OXR15" s="5" t="s">
        <v>22</v>
      </c>
      <c r="OXS15" s="2">
        <v>3</v>
      </c>
      <c r="OXT15" s="2" t="s">
        <v>17</v>
      </c>
      <c r="OXU15" s="2" t="s">
        <v>19</v>
      </c>
      <c r="OXV15" s="6">
        <v>41304</v>
      </c>
      <c r="OXW15" s="6">
        <v>41305</v>
      </c>
      <c r="OXX15" s="2" t="s">
        <v>20</v>
      </c>
      <c r="OXY15" s="7">
        <v>1091</v>
      </c>
      <c r="OXZ15" s="8">
        <v>1540</v>
      </c>
      <c r="OYA15" s="8">
        <v>0</v>
      </c>
      <c r="OYB15" s="7">
        <v>226</v>
      </c>
      <c r="OYC15" s="7">
        <v>0</v>
      </c>
      <c r="OYD15" s="7">
        <v>428.9</v>
      </c>
      <c r="OYE15" s="9">
        <f t="shared" ref="OYE15" si="663">OXY15+OXZ15+OYA15+OYB15+OYC15+OYD15</f>
        <v>3285.9</v>
      </c>
      <c r="OYF15" s="2" t="s">
        <v>21</v>
      </c>
      <c r="OYG15" s="2" t="s">
        <v>16</v>
      </c>
      <c r="OYH15" s="5" t="s">
        <v>22</v>
      </c>
      <c r="OYI15" s="2">
        <v>3</v>
      </c>
      <c r="OYJ15" s="2" t="s">
        <v>17</v>
      </c>
      <c r="OYK15" s="2" t="s">
        <v>19</v>
      </c>
      <c r="OYL15" s="6">
        <v>41304</v>
      </c>
      <c r="OYM15" s="6">
        <v>41305</v>
      </c>
      <c r="OYN15" s="2" t="s">
        <v>20</v>
      </c>
      <c r="OYO15" s="7">
        <v>1091</v>
      </c>
      <c r="OYP15" s="8">
        <v>1540</v>
      </c>
      <c r="OYQ15" s="8">
        <v>0</v>
      </c>
      <c r="OYR15" s="7">
        <v>226</v>
      </c>
      <c r="OYS15" s="7">
        <v>0</v>
      </c>
      <c r="OYT15" s="7">
        <v>428.9</v>
      </c>
      <c r="OYU15" s="9">
        <f t="shared" ref="OYU15" si="664">OYO15+OYP15+OYQ15+OYR15+OYS15+OYT15</f>
        <v>3285.9</v>
      </c>
      <c r="OYV15" s="2" t="s">
        <v>21</v>
      </c>
      <c r="OYW15" s="2" t="s">
        <v>16</v>
      </c>
      <c r="OYX15" s="5" t="s">
        <v>22</v>
      </c>
      <c r="OYY15" s="2">
        <v>3</v>
      </c>
      <c r="OYZ15" s="2" t="s">
        <v>17</v>
      </c>
      <c r="OZA15" s="2" t="s">
        <v>19</v>
      </c>
      <c r="OZB15" s="6">
        <v>41304</v>
      </c>
      <c r="OZC15" s="6">
        <v>41305</v>
      </c>
      <c r="OZD15" s="2" t="s">
        <v>20</v>
      </c>
      <c r="OZE15" s="7">
        <v>1091</v>
      </c>
      <c r="OZF15" s="8">
        <v>1540</v>
      </c>
      <c r="OZG15" s="8">
        <v>0</v>
      </c>
      <c r="OZH15" s="7">
        <v>226</v>
      </c>
      <c r="OZI15" s="7">
        <v>0</v>
      </c>
      <c r="OZJ15" s="7">
        <v>428.9</v>
      </c>
      <c r="OZK15" s="9">
        <f t="shared" ref="OZK15" si="665">OZE15+OZF15+OZG15+OZH15+OZI15+OZJ15</f>
        <v>3285.9</v>
      </c>
      <c r="OZL15" s="2" t="s">
        <v>21</v>
      </c>
      <c r="OZM15" s="2" t="s">
        <v>16</v>
      </c>
      <c r="OZN15" s="5" t="s">
        <v>22</v>
      </c>
      <c r="OZO15" s="2">
        <v>3</v>
      </c>
      <c r="OZP15" s="2" t="s">
        <v>17</v>
      </c>
      <c r="OZQ15" s="2" t="s">
        <v>19</v>
      </c>
      <c r="OZR15" s="6">
        <v>41304</v>
      </c>
      <c r="OZS15" s="6">
        <v>41305</v>
      </c>
      <c r="OZT15" s="2" t="s">
        <v>20</v>
      </c>
      <c r="OZU15" s="7">
        <v>1091</v>
      </c>
      <c r="OZV15" s="8">
        <v>1540</v>
      </c>
      <c r="OZW15" s="8">
        <v>0</v>
      </c>
      <c r="OZX15" s="7">
        <v>226</v>
      </c>
      <c r="OZY15" s="7">
        <v>0</v>
      </c>
      <c r="OZZ15" s="7">
        <v>428.9</v>
      </c>
      <c r="PAA15" s="9">
        <f t="shared" ref="PAA15" si="666">OZU15+OZV15+OZW15+OZX15+OZY15+OZZ15</f>
        <v>3285.9</v>
      </c>
      <c r="PAB15" s="2" t="s">
        <v>21</v>
      </c>
      <c r="PAC15" s="2" t="s">
        <v>16</v>
      </c>
      <c r="PAD15" s="5" t="s">
        <v>22</v>
      </c>
      <c r="PAE15" s="2">
        <v>3</v>
      </c>
      <c r="PAF15" s="2" t="s">
        <v>17</v>
      </c>
      <c r="PAG15" s="2" t="s">
        <v>19</v>
      </c>
      <c r="PAH15" s="6">
        <v>41304</v>
      </c>
      <c r="PAI15" s="6">
        <v>41305</v>
      </c>
      <c r="PAJ15" s="2" t="s">
        <v>20</v>
      </c>
      <c r="PAK15" s="7">
        <v>1091</v>
      </c>
      <c r="PAL15" s="8">
        <v>1540</v>
      </c>
      <c r="PAM15" s="8">
        <v>0</v>
      </c>
      <c r="PAN15" s="7">
        <v>226</v>
      </c>
      <c r="PAO15" s="7">
        <v>0</v>
      </c>
      <c r="PAP15" s="7">
        <v>428.9</v>
      </c>
      <c r="PAQ15" s="9">
        <f t="shared" ref="PAQ15" si="667">PAK15+PAL15+PAM15+PAN15+PAO15+PAP15</f>
        <v>3285.9</v>
      </c>
      <c r="PAR15" s="2" t="s">
        <v>21</v>
      </c>
      <c r="PAS15" s="2" t="s">
        <v>16</v>
      </c>
      <c r="PAT15" s="5" t="s">
        <v>22</v>
      </c>
      <c r="PAU15" s="2">
        <v>3</v>
      </c>
      <c r="PAV15" s="2" t="s">
        <v>17</v>
      </c>
      <c r="PAW15" s="2" t="s">
        <v>19</v>
      </c>
      <c r="PAX15" s="6">
        <v>41304</v>
      </c>
      <c r="PAY15" s="6">
        <v>41305</v>
      </c>
      <c r="PAZ15" s="2" t="s">
        <v>20</v>
      </c>
      <c r="PBA15" s="7">
        <v>1091</v>
      </c>
      <c r="PBB15" s="8">
        <v>1540</v>
      </c>
      <c r="PBC15" s="8">
        <v>0</v>
      </c>
      <c r="PBD15" s="7">
        <v>226</v>
      </c>
      <c r="PBE15" s="7">
        <v>0</v>
      </c>
      <c r="PBF15" s="7">
        <v>428.9</v>
      </c>
      <c r="PBG15" s="9">
        <f t="shared" ref="PBG15" si="668">PBA15+PBB15+PBC15+PBD15+PBE15+PBF15</f>
        <v>3285.9</v>
      </c>
      <c r="PBH15" s="2" t="s">
        <v>21</v>
      </c>
      <c r="PBI15" s="2" t="s">
        <v>16</v>
      </c>
      <c r="PBJ15" s="5" t="s">
        <v>22</v>
      </c>
      <c r="PBK15" s="2">
        <v>3</v>
      </c>
      <c r="PBL15" s="2" t="s">
        <v>17</v>
      </c>
      <c r="PBM15" s="2" t="s">
        <v>19</v>
      </c>
      <c r="PBN15" s="6">
        <v>41304</v>
      </c>
      <c r="PBO15" s="6">
        <v>41305</v>
      </c>
      <c r="PBP15" s="2" t="s">
        <v>20</v>
      </c>
      <c r="PBQ15" s="7">
        <v>1091</v>
      </c>
      <c r="PBR15" s="8">
        <v>1540</v>
      </c>
      <c r="PBS15" s="8">
        <v>0</v>
      </c>
      <c r="PBT15" s="7">
        <v>226</v>
      </c>
      <c r="PBU15" s="7">
        <v>0</v>
      </c>
      <c r="PBV15" s="7">
        <v>428.9</v>
      </c>
      <c r="PBW15" s="9">
        <f t="shared" ref="PBW15" si="669">PBQ15+PBR15+PBS15+PBT15+PBU15+PBV15</f>
        <v>3285.9</v>
      </c>
      <c r="PBX15" s="2" t="s">
        <v>21</v>
      </c>
      <c r="PBY15" s="2" t="s">
        <v>16</v>
      </c>
      <c r="PBZ15" s="5" t="s">
        <v>22</v>
      </c>
      <c r="PCA15" s="2">
        <v>3</v>
      </c>
      <c r="PCB15" s="2" t="s">
        <v>17</v>
      </c>
      <c r="PCC15" s="2" t="s">
        <v>19</v>
      </c>
      <c r="PCD15" s="6">
        <v>41304</v>
      </c>
      <c r="PCE15" s="6">
        <v>41305</v>
      </c>
      <c r="PCF15" s="2" t="s">
        <v>20</v>
      </c>
      <c r="PCG15" s="7">
        <v>1091</v>
      </c>
      <c r="PCH15" s="8">
        <v>1540</v>
      </c>
      <c r="PCI15" s="8">
        <v>0</v>
      </c>
      <c r="PCJ15" s="7">
        <v>226</v>
      </c>
      <c r="PCK15" s="7">
        <v>0</v>
      </c>
      <c r="PCL15" s="7">
        <v>428.9</v>
      </c>
      <c r="PCM15" s="9">
        <f t="shared" ref="PCM15" si="670">PCG15+PCH15+PCI15+PCJ15+PCK15+PCL15</f>
        <v>3285.9</v>
      </c>
      <c r="PCN15" s="2" t="s">
        <v>21</v>
      </c>
      <c r="PCO15" s="2" t="s">
        <v>16</v>
      </c>
      <c r="PCP15" s="5" t="s">
        <v>22</v>
      </c>
      <c r="PCQ15" s="2">
        <v>3</v>
      </c>
      <c r="PCR15" s="2" t="s">
        <v>17</v>
      </c>
      <c r="PCS15" s="2" t="s">
        <v>19</v>
      </c>
      <c r="PCT15" s="6">
        <v>41304</v>
      </c>
      <c r="PCU15" s="6">
        <v>41305</v>
      </c>
      <c r="PCV15" s="2" t="s">
        <v>20</v>
      </c>
      <c r="PCW15" s="7">
        <v>1091</v>
      </c>
      <c r="PCX15" s="8">
        <v>1540</v>
      </c>
      <c r="PCY15" s="8">
        <v>0</v>
      </c>
      <c r="PCZ15" s="7">
        <v>226</v>
      </c>
      <c r="PDA15" s="7">
        <v>0</v>
      </c>
      <c r="PDB15" s="7">
        <v>428.9</v>
      </c>
      <c r="PDC15" s="9">
        <f t="shared" ref="PDC15" si="671">PCW15+PCX15+PCY15+PCZ15+PDA15+PDB15</f>
        <v>3285.9</v>
      </c>
      <c r="PDD15" s="2" t="s">
        <v>21</v>
      </c>
      <c r="PDE15" s="2" t="s">
        <v>16</v>
      </c>
      <c r="PDF15" s="5" t="s">
        <v>22</v>
      </c>
      <c r="PDG15" s="2">
        <v>3</v>
      </c>
      <c r="PDH15" s="2" t="s">
        <v>17</v>
      </c>
      <c r="PDI15" s="2" t="s">
        <v>19</v>
      </c>
      <c r="PDJ15" s="6">
        <v>41304</v>
      </c>
      <c r="PDK15" s="6">
        <v>41305</v>
      </c>
      <c r="PDL15" s="2" t="s">
        <v>20</v>
      </c>
      <c r="PDM15" s="7">
        <v>1091</v>
      </c>
      <c r="PDN15" s="8">
        <v>1540</v>
      </c>
      <c r="PDO15" s="8">
        <v>0</v>
      </c>
      <c r="PDP15" s="7">
        <v>226</v>
      </c>
      <c r="PDQ15" s="7">
        <v>0</v>
      </c>
      <c r="PDR15" s="7">
        <v>428.9</v>
      </c>
      <c r="PDS15" s="9">
        <f t="shared" ref="PDS15" si="672">PDM15+PDN15+PDO15+PDP15+PDQ15+PDR15</f>
        <v>3285.9</v>
      </c>
      <c r="PDT15" s="2" t="s">
        <v>21</v>
      </c>
      <c r="PDU15" s="2" t="s">
        <v>16</v>
      </c>
      <c r="PDV15" s="5" t="s">
        <v>22</v>
      </c>
      <c r="PDW15" s="2">
        <v>3</v>
      </c>
      <c r="PDX15" s="2" t="s">
        <v>17</v>
      </c>
      <c r="PDY15" s="2" t="s">
        <v>19</v>
      </c>
      <c r="PDZ15" s="6">
        <v>41304</v>
      </c>
      <c r="PEA15" s="6">
        <v>41305</v>
      </c>
      <c r="PEB15" s="2" t="s">
        <v>20</v>
      </c>
      <c r="PEC15" s="7">
        <v>1091</v>
      </c>
      <c r="PED15" s="8">
        <v>1540</v>
      </c>
      <c r="PEE15" s="8">
        <v>0</v>
      </c>
      <c r="PEF15" s="7">
        <v>226</v>
      </c>
      <c r="PEG15" s="7">
        <v>0</v>
      </c>
      <c r="PEH15" s="7">
        <v>428.9</v>
      </c>
      <c r="PEI15" s="9">
        <f t="shared" ref="PEI15" si="673">PEC15+PED15+PEE15+PEF15+PEG15+PEH15</f>
        <v>3285.9</v>
      </c>
      <c r="PEJ15" s="2" t="s">
        <v>21</v>
      </c>
      <c r="PEK15" s="2" t="s">
        <v>16</v>
      </c>
      <c r="PEL15" s="5" t="s">
        <v>22</v>
      </c>
      <c r="PEM15" s="2">
        <v>3</v>
      </c>
      <c r="PEN15" s="2" t="s">
        <v>17</v>
      </c>
      <c r="PEO15" s="2" t="s">
        <v>19</v>
      </c>
      <c r="PEP15" s="6">
        <v>41304</v>
      </c>
      <c r="PEQ15" s="6">
        <v>41305</v>
      </c>
      <c r="PER15" s="2" t="s">
        <v>20</v>
      </c>
      <c r="PES15" s="7">
        <v>1091</v>
      </c>
      <c r="PET15" s="8">
        <v>1540</v>
      </c>
      <c r="PEU15" s="8">
        <v>0</v>
      </c>
      <c r="PEV15" s="7">
        <v>226</v>
      </c>
      <c r="PEW15" s="7">
        <v>0</v>
      </c>
      <c r="PEX15" s="7">
        <v>428.9</v>
      </c>
      <c r="PEY15" s="9">
        <f t="shared" ref="PEY15" si="674">PES15+PET15+PEU15+PEV15+PEW15+PEX15</f>
        <v>3285.9</v>
      </c>
      <c r="PEZ15" s="2" t="s">
        <v>21</v>
      </c>
      <c r="PFA15" s="2" t="s">
        <v>16</v>
      </c>
      <c r="PFB15" s="5" t="s">
        <v>22</v>
      </c>
      <c r="PFC15" s="2">
        <v>3</v>
      </c>
      <c r="PFD15" s="2" t="s">
        <v>17</v>
      </c>
      <c r="PFE15" s="2" t="s">
        <v>19</v>
      </c>
      <c r="PFF15" s="6">
        <v>41304</v>
      </c>
      <c r="PFG15" s="6">
        <v>41305</v>
      </c>
      <c r="PFH15" s="2" t="s">
        <v>20</v>
      </c>
      <c r="PFI15" s="7">
        <v>1091</v>
      </c>
      <c r="PFJ15" s="8">
        <v>1540</v>
      </c>
      <c r="PFK15" s="8">
        <v>0</v>
      </c>
      <c r="PFL15" s="7">
        <v>226</v>
      </c>
      <c r="PFM15" s="7">
        <v>0</v>
      </c>
      <c r="PFN15" s="7">
        <v>428.9</v>
      </c>
      <c r="PFO15" s="9">
        <f t="shared" ref="PFO15" si="675">PFI15+PFJ15+PFK15+PFL15+PFM15+PFN15</f>
        <v>3285.9</v>
      </c>
      <c r="PFP15" s="2" t="s">
        <v>21</v>
      </c>
      <c r="PFQ15" s="2" t="s">
        <v>16</v>
      </c>
      <c r="PFR15" s="5" t="s">
        <v>22</v>
      </c>
      <c r="PFS15" s="2">
        <v>3</v>
      </c>
      <c r="PFT15" s="2" t="s">
        <v>17</v>
      </c>
      <c r="PFU15" s="2" t="s">
        <v>19</v>
      </c>
      <c r="PFV15" s="6">
        <v>41304</v>
      </c>
      <c r="PFW15" s="6">
        <v>41305</v>
      </c>
      <c r="PFX15" s="2" t="s">
        <v>20</v>
      </c>
      <c r="PFY15" s="7">
        <v>1091</v>
      </c>
      <c r="PFZ15" s="8">
        <v>1540</v>
      </c>
      <c r="PGA15" s="8">
        <v>0</v>
      </c>
      <c r="PGB15" s="7">
        <v>226</v>
      </c>
      <c r="PGC15" s="7">
        <v>0</v>
      </c>
      <c r="PGD15" s="7">
        <v>428.9</v>
      </c>
      <c r="PGE15" s="9">
        <f t="shared" ref="PGE15" si="676">PFY15+PFZ15+PGA15+PGB15+PGC15+PGD15</f>
        <v>3285.9</v>
      </c>
      <c r="PGF15" s="2" t="s">
        <v>21</v>
      </c>
      <c r="PGG15" s="2" t="s">
        <v>16</v>
      </c>
      <c r="PGH15" s="5" t="s">
        <v>22</v>
      </c>
      <c r="PGI15" s="2">
        <v>3</v>
      </c>
      <c r="PGJ15" s="2" t="s">
        <v>17</v>
      </c>
      <c r="PGK15" s="2" t="s">
        <v>19</v>
      </c>
      <c r="PGL15" s="6">
        <v>41304</v>
      </c>
      <c r="PGM15" s="6">
        <v>41305</v>
      </c>
      <c r="PGN15" s="2" t="s">
        <v>20</v>
      </c>
      <c r="PGO15" s="7">
        <v>1091</v>
      </c>
      <c r="PGP15" s="8">
        <v>1540</v>
      </c>
      <c r="PGQ15" s="8">
        <v>0</v>
      </c>
      <c r="PGR15" s="7">
        <v>226</v>
      </c>
      <c r="PGS15" s="7">
        <v>0</v>
      </c>
      <c r="PGT15" s="7">
        <v>428.9</v>
      </c>
      <c r="PGU15" s="9">
        <f t="shared" ref="PGU15" si="677">PGO15+PGP15+PGQ15+PGR15+PGS15+PGT15</f>
        <v>3285.9</v>
      </c>
      <c r="PGV15" s="2" t="s">
        <v>21</v>
      </c>
      <c r="PGW15" s="2" t="s">
        <v>16</v>
      </c>
      <c r="PGX15" s="5" t="s">
        <v>22</v>
      </c>
      <c r="PGY15" s="2">
        <v>3</v>
      </c>
      <c r="PGZ15" s="2" t="s">
        <v>17</v>
      </c>
      <c r="PHA15" s="2" t="s">
        <v>19</v>
      </c>
      <c r="PHB15" s="6">
        <v>41304</v>
      </c>
      <c r="PHC15" s="6">
        <v>41305</v>
      </c>
      <c r="PHD15" s="2" t="s">
        <v>20</v>
      </c>
      <c r="PHE15" s="7">
        <v>1091</v>
      </c>
      <c r="PHF15" s="8">
        <v>1540</v>
      </c>
      <c r="PHG15" s="8">
        <v>0</v>
      </c>
      <c r="PHH15" s="7">
        <v>226</v>
      </c>
      <c r="PHI15" s="7">
        <v>0</v>
      </c>
      <c r="PHJ15" s="7">
        <v>428.9</v>
      </c>
      <c r="PHK15" s="9">
        <f t="shared" ref="PHK15" si="678">PHE15+PHF15+PHG15+PHH15+PHI15+PHJ15</f>
        <v>3285.9</v>
      </c>
      <c r="PHL15" s="2" t="s">
        <v>21</v>
      </c>
      <c r="PHM15" s="2" t="s">
        <v>16</v>
      </c>
      <c r="PHN15" s="5" t="s">
        <v>22</v>
      </c>
      <c r="PHO15" s="2">
        <v>3</v>
      </c>
      <c r="PHP15" s="2" t="s">
        <v>17</v>
      </c>
      <c r="PHQ15" s="2" t="s">
        <v>19</v>
      </c>
      <c r="PHR15" s="6">
        <v>41304</v>
      </c>
      <c r="PHS15" s="6">
        <v>41305</v>
      </c>
      <c r="PHT15" s="2" t="s">
        <v>20</v>
      </c>
      <c r="PHU15" s="7">
        <v>1091</v>
      </c>
      <c r="PHV15" s="8">
        <v>1540</v>
      </c>
      <c r="PHW15" s="8">
        <v>0</v>
      </c>
      <c r="PHX15" s="7">
        <v>226</v>
      </c>
      <c r="PHY15" s="7">
        <v>0</v>
      </c>
      <c r="PHZ15" s="7">
        <v>428.9</v>
      </c>
      <c r="PIA15" s="9">
        <f t="shared" ref="PIA15" si="679">PHU15+PHV15+PHW15+PHX15+PHY15+PHZ15</f>
        <v>3285.9</v>
      </c>
      <c r="PIB15" s="2" t="s">
        <v>21</v>
      </c>
      <c r="PIC15" s="2" t="s">
        <v>16</v>
      </c>
      <c r="PID15" s="5" t="s">
        <v>22</v>
      </c>
      <c r="PIE15" s="2">
        <v>3</v>
      </c>
      <c r="PIF15" s="2" t="s">
        <v>17</v>
      </c>
      <c r="PIG15" s="2" t="s">
        <v>19</v>
      </c>
      <c r="PIH15" s="6">
        <v>41304</v>
      </c>
      <c r="PII15" s="6">
        <v>41305</v>
      </c>
      <c r="PIJ15" s="2" t="s">
        <v>20</v>
      </c>
      <c r="PIK15" s="7">
        <v>1091</v>
      </c>
      <c r="PIL15" s="8">
        <v>1540</v>
      </c>
      <c r="PIM15" s="8">
        <v>0</v>
      </c>
      <c r="PIN15" s="7">
        <v>226</v>
      </c>
      <c r="PIO15" s="7">
        <v>0</v>
      </c>
      <c r="PIP15" s="7">
        <v>428.9</v>
      </c>
      <c r="PIQ15" s="9">
        <f t="shared" ref="PIQ15" si="680">PIK15+PIL15+PIM15+PIN15+PIO15+PIP15</f>
        <v>3285.9</v>
      </c>
      <c r="PIR15" s="2" t="s">
        <v>21</v>
      </c>
      <c r="PIS15" s="2" t="s">
        <v>16</v>
      </c>
      <c r="PIT15" s="5" t="s">
        <v>22</v>
      </c>
      <c r="PIU15" s="2">
        <v>3</v>
      </c>
      <c r="PIV15" s="2" t="s">
        <v>17</v>
      </c>
      <c r="PIW15" s="2" t="s">
        <v>19</v>
      </c>
      <c r="PIX15" s="6">
        <v>41304</v>
      </c>
      <c r="PIY15" s="6">
        <v>41305</v>
      </c>
      <c r="PIZ15" s="2" t="s">
        <v>20</v>
      </c>
      <c r="PJA15" s="7">
        <v>1091</v>
      </c>
      <c r="PJB15" s="8">
        <v>1540</v>
      </c>
      <c r="PJC15" s="8">
        <v>0</v>
      </c>
      <c r="PJD15" s="7">
        <v>226</v>
      </c>
      <c r="PJE15" s="7">
        <v>0</v>
      </c>
      <c r="PJF15" s="7">
        <v>428.9</v>
      </c>
      <c r="PJG15" s="9">
        <f t="shared" ref="PJG15" si="681">PJA15+PJB15+PJC15+PJD15+PJE15+PJF15</f>
        <v>3285.9</v>
      </c>
      <c r="PJH15" s="2" t="s">
        <v>21</v>
      </c>
      <c r="PJI15" s="2" t="s">
        <v>16</v>
      </c>
      <c r="PJJ15" s="5" t="s">
        <v>22</v>
      </c>
      <c r="PJK15" s="2">
        <v>3</v>
      </c>
      <c r="PJL15" s="2" t="s">
        <v>17</v>
      </c>
      <c r="PJM15" s="2" t="s">
        <v>19</v>
      </c>
      <c r="PJN15" s="6">
        <v>41304</v>
      </c>
      <c r="PJO15" s="6">
        <v>41305</v>
      </c>
      <c r="PJP15" s="2" t="s">
        <v>20</v>
      </c>
      <c r="PJQ15" s="7">
        <v>1091</v>
      </c>
      <c r="PJR15" s="8">
        <v>1540</v>
      </c>
      <c r="PJS15" s="8">
        <v>0</v>
      </c>
      <c r="PJT15" s="7">
        <v>226</v>
      </c>
      <c r="PJU15" s="7">
        <v>0</v>
      </c>
      <c r="PJV15" s="7">
        <v>428.9</v>
      </c>
      <c r="PJW15" s="9">
        <f t="shared" ref="PJW15" si="682">PJQ15+PJR15+PJS15+PJT15+PJU15+PJV15</f>
        <v>3285.9</v>
      </c>
      <c r="PJX15" s="2" t="s">
        <v>21</v>
      </c>
      <c r="PJY15" s="2" t="s">
        <v>16</v>
      </c>
      <c r="PJZ15" s="5" t="s">
        <v>22</v>
      </c>
      <c r="PKA15" s="2">
        <v>3</v>
      </c>
      <c r="PKB15" s="2" t="s">
        <v>17</v>
      </c>
      <c r="PKC15" s="2" t="s">
        <v>19</v>
      </c>
      <c r="PKD15" s="6">
        <v>41304</v>
      </c>
      <c r="PKE15" s="6">
        <v>41305</v>
      </c>
      <c r="PKF15" s="2" t="s">
        <v>20</v>
      </c>
      <c r="PKG15" s="7">
        <v>1091</v>
      </c>
      <c r="PKH15" s="8">
        <v>1540</v>
      </c>
      <c r="PKI15" s="8">
        <v>0</v>
      </c>
      <c r="PKJ15" s="7">
        <v>226</v>
      </c>
      <c r="PKK15" s="7">
        <v>0</v>
      </c>
      <c r="PKL15" s="7">
        <v>428.9</v>
      </c>
      <c r="PKM15" s="9">
        <f t="shared" ref="PKM15" si="683">PKG15+PKH15+PKI15+PKJ15+PKK15+PKL15</f>
        <v>3285.9</v>
      </c>
      <c r="PKN15" s="2" t="s">
        <v>21</v>
      </c>
      <c r="PKO15" s="2" t="s">
        <v>16</v>
      </c>
      <c r="PKP15" s="5" t="s">
        <v>22</v>
      </c>
      <c r="PKQ15" s="2">
        <v>3</v>
      </c>
      <c r="PKR15" s="2" t="s">
        <v>17</v>
      </c>
      <c r="PKS15" s="2" t="s">
        <v>19</v>
      </c>
      <c r="PKT15" s="6">
        <v>41304</v>
      </c>
      <c r="PKU15" s="6">
        <v>41305</v>
      </c>
      <c r="PKV15" s="2" t="s">
        <v>20</v>
      </c>
      <c r="PKW15" s="7">
        <v>1091</v>
      </c>
      <c r="PKX15" s="8">
        <v>1540</v>
      </c>
      <c r="PKY15" s="8">
        <v>0</v>
      </c>
      <c r="PKZ15" s="7">
        <v>226</v>
      </c>
      <c r="PLA15" s="7">
        <v>0</v>
      </c>
      <c r="PLB15" s="7">
        <v>428.9</v>
      </c>
      <c r="PLC15" s="9">
        <f t="shared" ref="PLC15" si="684">PKW15+PKX15+PKY15+PKZ15+PLA15+PLB15</f>
        <v>3285.9</v>
      </c>
      <c r="PLD15" s="2" t="s">
        <v>21</v>
      </c>
      <c r="PLE15" s="2" t="s">
        <v>16</v>
      </c>
      <c r="PLF15" s="5" t="s">
        <v>22</v>
      </c>
      <c r="PLG15" s="2">
        <v>3</v>
      </c>
      <c r="PLH15" s="2" t="s">
        <v>17</v>
      </c>
      <c r="PLI15" s="2" t="s">
        <v>19</v>
      </c>
      <c r="PLJ15" s="6">
        <v>41304</v>
      </c>
      <c r="PLK15" s="6">
        <v>41305</v>
      </c>
      <c r="PLL15" s="2" t="s">
        <v>20</v>
      </c>
      <c r="PLM15" s="7">
        <v>1091</v>
      </c>
      <c r="PLN15" s="8">
        <v>1540</v>
      </c>
      <c r="PLO15" s="8">
        <v>0</v>
      </c>
      <c r="PLP15" s="7">
        <v>226</v>
      </c>
      <c r="PLQ15" s="7">
        <v>0</v>
      </c>
      <c r="PLR15" s="7">
        <v>428.9</v>
      </c>
      <c r="PLS15" s="9">
        <f t="shared" ref="PLS15" si="685">PLM15+PLN15+PLO15+PLP15+PLQ15+PLR15</f>
        <v>3285.9</v>
      </c>
      <c r="PLT15" s="2" t="s">
        <v>21</v>
      </c>
      <c r="PLU15" s="2" t="s">
        <v>16</v>
      </c>
      <c r="PLV15" s="5" t="s">
        <v>22</v>
      </c>
      <c r="PLW15" s="2">
        <v>3</v>
      </c>
      <c r="PLX15" s="2" t="s">
        <v>17</v>
      </c>
      <c r="PLY15" s="2" t="s">
        <v>19</v>
      </c>
      <c r="PLZ15" s="6">
        <v>41304</v>
      </c>
      <c r="PMA15" s="6">
        <v>41305</v>
      </c>
      <c r="PMB15" s="2" t="s">
        <v>20</v>
      </c>
      <c r="PMC15" s="7">
        <v>1091</v>
      </c>
      <c r="PMD15" s="8">
        <v>1540</v>
      </c>
      <c r="PME15" s="8">
        <v>0</v>
      </c>
      <c r="PMF15" s="7">
        <v>226</v>
      </c>
      <c r="PMG15" s="7">
        <v>0</v>
      </c>
      <c r="PMH15" s="7">
        <v>428.9</v>
      </c>
      <c r="PMI15" s="9">
        <f t="shared" ref="PMI15" si="686">PMC15+PMD15+PME15+PMF15+PMG15+PMH15</f>
        <v>3285.9</v>
      </c>
      <c r="PMJ15" s="2" t="s">
        <v>21</v>
      </c>
      <c r="PMK15" s="2" t="s">
        <v>16</v>
      </c>
      <c r="PML15" s="5" t="s">
        <v>22</v>
      </c>
      <c r="PMM15" s="2">
        <v>3</v>
      </c>
      <c r="PMN15" s="2" t="s">
        <v>17</v>
      </c>
      <c r="PMO15" s="2" t="s">
        <v>19</v>
      </c>
      <c r="PMP15" s="6">
        <v>41304</v>
      </c>
      <c r="PMQ15" s="6">
        <v>41305</v>
      </c>
      <c r="PMR15" s="2" t="s">
        <v>20</v>
      </c>
      <c r="PMS15" s="7">
        <v>1091</v>
      </c>
      <c r="PMT15" s="8">
        <v>1540</v>
      </c>
      <c r="PMU15" s="8">
        <v>0</v>
      </c>
      <c r="PMV15" s="7">
        <v>226</v>
      </c>
      <c r="PMW15" s="7">
        <v>0</v>
      </c>
      <c r="PMX15" s="7">
        <v>428.9</v>
      </c>
      <c r="PMY15" s="9">
        <f t="shared" ref="PMY15" si="687">PMS15+PMT15+PMU15+PMV15+PMW15+PMX15</f>
        <v>3285.9</v>
      </c>
      <c r="PMZ15" s="2" t="s">
        <v>21</v>
      </c>
      <c r="PNA15" s="2" t="s">
        <v>16</v>
      </c>
      <c r="PNB15" s="5" t="s">
        <v>22</v>
      </c>
      <c r="PNC15" s="2">
        <v>3</v>
      </c>
      <c r="PND15" s="2" t="s">
        <v>17</v>
      </c>
      <c r="PNE15" s="2" t="s">
        <v>19</v>
      </c>
      <c r="PNF15" s="6">
        <v>41304</v>
      </c>
      <c r="PNG15" s="6">
        <v>41305</v>
      </c>
      <c r="PNH15" s="2" t="s">
        <v>20</v>
      </c>
      <c r="PNI15" s="7">
        <v>1091</v>
      </c>
      <c r="PNJ15" s="8">
        <v>1540</v>
      </c>
      <c r="PNK15" s="8">
        <v>0</v>
      </c>
      <c r="PNL15" s="7">
        <v>226</v>
      </c>
      <c r="PNM15" s="7">
        <v>0</v>
      </c>
      <c r="PNN15" s="7">
        <v>428.9</v>
      </c>
      <c r="PNO15" s="9">
        <f t="shared" ref="PNO15" si="688">PNI15+PNJ15+PNK15+PNL15+PNM15+PNN15</f>
        <v>3285.9</v>
      </c>
      <c r="PNP15" s="2" t="s">
        <v>21</v>
      </c>
      <c r="PNQ15" s="2" t="s">
        <v>16</v>
      </c>
      <c r="PNR15" s="5" t="s">
        <v>22</v>
      </c>
      <c r="PNS15" s="2">
        <v>3</v>
      </c>
      <c r="PNT15" s="2" t="s">
        <v>17</v>
      </c>
      <c r="PNU15" s="2" t="s">
        <v>19</v>
      </c>
      <c r="PNV15" s="6">
        <v>41304</v>
      </c>
      <c r="PNW15" s="6">
        <v>41305</v>
      </c>
      <c r="PNX15" s="2" t="s">
        <v>20</v>
      </c>
      <c r="PNY15" s="7">
        <v>1091</v>
      </c>
      <c r="PNZ15" s="8">
        <v>1540</v>
      </c>
      <c r="POA15" s="8">
        <v>0</v>
      </c>
      <c r="POB15" s="7">
        <v>226</v>
      </c>
      <c r="POC15" s="7">
        <v>0</v>
      </c>
      <c r="POD15" s="7">
        <v>428.9</v>
      </c>
      <c r="POE15" s="9">
        <f t="shared" ref="POE15" si="689">PNY15+PNZ15+POA15+POB15+POC15+POD15</f>
        <v>3285.9</v>
      </c>
      <c r="POF15" s="2" t="s">
        <v>21</v>
      </c>
      <c r="POG15" s="2" t="s">
        <v>16</v>
      </c>
      <c r="POH15" s="5" t="s">
        <v>22</v>
      </c>
      <c r="POI15" s="2">
        <v>3</v>
      </c>
      <c r="POJ15" s="2" t="s">
        <v>17</v>
      </c>
      <c r="POK15" s="2" t="s">
        <v>19</v>
      </c>
      <c r="POL15" s="6">
        <v>41304</v>
      </c>
      <c r="POM15" s="6">
        <v>41305</v>
      </c>
      <c r="PON15" s="2" t="s">
        <v>20</v>
      </c>
      <c r="POO15" s="7">
        <v>1091</v>
      </c>
      <c r="POP15" s="8">
        <v>1540</v>
      </c>
      <c r="POQ15" s="8">
        <v>0</v>
      </c>
      <c r="POR15" s="7">
        <v>226</v>
      </c>
      <c r="POS15" s="7">
        <v>0</v>
      </c>
      <c r="POT15" s="7">
        <v>428.9</v>
      </c>
      <c r="POU15" s="9">
        <f t="shared" ref="POU15" si="690">POO15+POP15+POQ15+POR15+POS15+POT15</f>
        <v>3285.9</v>
      </c>
      <c r="POV15" s="2" t="s">
        <v>21</v>
      </c>
      <c r="POW15" s="2" t="s">
        <v>16</v>
      </c>
      <c r="POX15" s="5" t="s">
        <v>22</v>
      </c>
      <c r="POY15" s="2">
        <v>3</v>
      </c>
      <c r="POZ15" s="2" t="s">
        <v>17</v>
      </c>
      <c r="PPA15" s="2" t="s">
        <v>19</v>
      </c>
      <c r="PPB15" s="6">
        <v>41304</v>
      </c>
      <c r="PPC15" s="6">
        <v>41305</v>
      </c>
      <c r="PPD15" s="2" t="s">
        <v>20</v>
      </c>
      <c r="PPE15" s="7">
        <v>1091</v>
      </c>
      <c r="PPF15" s="8">
        <v>1540</v>
      </c>
      <c r="PPG15" s="8">
        <v>0</v>
      </c>
      <c r="PPH15" s="7">
        <v>226</v>
      </c>
      <c r="PPI15" s="7">
        <v>0</v>
      </c>
      <c r="PPJ15" s="7">
        <v>428.9</v>
      </c>
      <c r="PPK15" s="9">
        <f t="shared" ref="PPK15" si="691">PPE15+PPF15+PPG15+PPH15+PPI15+PPJ15</f>
        <v>3285.9</v>
      </c>
      <c r="PPL15" s="2" t="s">
        <v>21</v>
      </c>
      <c r="PPM15" s="2" t="s">
        <v>16</v>
      </c>
      <c r="PPN15" s="5" t="s">
        <v>22</v>
      </c>
      <c r="PPO15" s="2">
        <v>3</v>
      </c>
      <c r="PPP15" s="2" t="s">
        <v>17</v>
      </c>
      <c r="PPQ15" s="2" t="s">
        <v>19</v>
      </c>
      <c r="PPR15" s="6">
        <v>41304</v>
      </c>
      <c r="PPS15" s="6">
        <v>41305</v>
      </c>
      <c r="PPT15" s="2" t="s">
        <v>20</v>
      </c>
      <c r="PPU15" s="7">
        <v>1091</v>
      </c>
      <c r="PPV15" s="8">
        <v>1540</v>
      </c>
      <c r="PPW15" s="8">
        <v>0</v>
      </c>
      <c r="PPX15" s="7">
        <v>226</v>
      </c>
      <c r="PPY15" s="7">
        <v>0</v>
      </c>
      <c r="PPZ15" s="7">
        <v>428.9</v>
      </c>
      <c r="PQA15" s="9">
        <f t="shared" ref="PQA15" si="692">PPU15+PPV15+PPW15+PPX15+PPY15+PPZ15</f>
        <v>3285.9</v>
      </c>
      <c r="PQB15" s="2" t="s">
        <v>21</v>
      </c>
      <c r="PQC15" s="2" t="s">
        <v>16</v>
      </c>
      <c r="PQD15" s="5" t="s">
        <v>22</v>
      </c>
      <c r="PQE15" s="2">
        <v>3</v>
      </c>
      <c r="PQF15" s="2" t="s">
        <v>17</v>
      </c>
      <c r="PQG15" s="2" t="s">
        <v>19</v>
      </c>
      <c r="PQH15" s="6">
        <v>41304</v>
      </c>
      <c r="PQI15" s="6">
        <v>41305</v>
      </c>
      <c r="PQJ15" s="2" t="s">
        <v>20</v>
      </c>
      <c r="PQK15" s="7">
        <v>1091</v>
      </c>
      <c r="PQL15" s="8">
        <v>1540</v>
      </c>
      <c r="PQM15" s="8">
        <v>0</v>
      </c>
      <c r="PQN15" s="7">
        <v>226</v>
      </c>
      <c r="PQO15" s="7">
        <v>0</v>
      </c>
      <c r="PQP15" s="7">
        <v>428.9</v>
      </c>
      <c r="PQQ15" s="9">
        <f t="shared" ref="PQQ15" si="693">PQK15+PQL15+PQM15+PQN15+PQO15+PQP15</f>
        <v>3285.9</v>
      </c>
      <c r="PQR15" s="2" t="s">
        <v>21</v>
      </c>
      <c r="PQS15" s="2" t="s">
        <v>16</v>
      </c>
      <c r="PQT15" s="5" t="s">
        <v>22</v>
      </c>
      <c r="PQU15" s="2">
        <v>3</v>
      </c>
      <c r="PQV15" s="2" t="s">
        <v>17</v>
      </c>
      <c r="PQW15" s="2" t="s">
        <v>19</v>
      </c>
      <c r="PQX15" s="6">
        <v>41304</v>
      </c>
      <c r="PQY15" s="6">
        <v>41305</v>
      </c>
      <c r="PQZ15" s="2" t="s">
        <v>20</v>
      </c>
      <c r="PRA15" s="7">
        <v>1091</v>
      </c>
      <c r="PRB15" s="8">
        <v>1540</v>
      </c>
      <c r="PRC15" s="8">
        <v>0</v>
      </c>
      <c r="PRD15" s="7">
        <v>226</v>
      </c>
      <c r="PRE15" s="7">
        <v>0</v>
      </c>
      <c r="PRF15" s="7">
        <v>428.9</v>
      </c>
      <c r="PRG15" s="9">
        <f t="shared" ref="PRG15" si="694">PRA15+PRB15+PRC15+PRD15+PRE15+PRF15</f>
        <v>3285.9</v>
      </c>
      <c r="PRH15" s="2" t="s">
        <v>21</v>
      </c>
      <c r="PRI15" s="2" t="s">
        <v>16</v>
      </c>
      <c r="PRJ15" s="5" t="s">
        <v>22</v>
      </c>
      <c r="PRK15" s="2">
        <v>3</v>
      </c>
      <c r="PRL15" s="2" t="s">
        <v>17</v>
      </c>
      <c r="PRM15" s="2" t="s">
        <v>19</v>
      </c>
      <c r="PRN15" s="6">
        <v>41304</v>
      </c>
      <c r="PRO15" s="6">
        <v>41305</v>
      </c>
      <c r="PRP15" s="2" t="s">
        <v>20</v>
      </c>
      <c r="PRQ15" s="7">
        <v>1091</v>
      </c>
      <c r="PRR15" s="8">
        <v>1540</v>
      </c>
      <c r="PRS15" s="8">
        <v>0</v>
      </c>
      <c r="PRT15" s="7">
        <v>226</v>
      </c>
      <c r="PRU15" s="7">
        <v>0</v>
      </c>
      <c r="PRV15" s="7">
        <v>428.9</v>
      </c>
      <c r="PRW15" s="9">
        <f t="shared" ref="PRW15" si="695">PRQ15+PRR15+PRS15+PRT15+PRU15+PRV15</f>
        <v>3285.9</v>
      </c>
      <c r="PRX15" s="2" t="s">
        <v>21</v>
      </c>
      <c r="PRY15" s="2" t="s">
        <v>16</v>
      </c>
      <c r="PRZ15" s="5" t="s">
        <v>22</v>
      </c>
      <c r="PSA15" s="2">
        <v>3</v>
      </c>
      <c r="PSB15" s="2" t="s">
        <v>17</v>
      </c>
      <c r="PSC15" s="2" t="s">
        <v>19</v>
      </c>
      <c r="PSD15" s="6">
        <v>41304</v>
      </c>
      <c r="PSE15" s="6">
        <v>41305</v>
      </c>
      <c r="PSF15" s="2" t="s">
        <v>20</v>
      </c>
      <c r="PSG15" s="7">
        <v>1091</v>
      </c>
      <c r="PSH15" s="8">
        <v>1540</v>
      </c>
      <c r="PSI15" s="8">
        <v>0</v>
      </c>
      <c r="PSJ15" s="7">
        <v>226</v>
      </c>
      <c r="PSK15" s="7">
        <v>0</v>
      </c>
      <c r="PSL15" s="7">
        <v>428.9</v>
      </c>
      <c r="PSM15" s="9">
        <f t="shared" ref="PSM15" si="696">PSG15+PSH15+PSI15+PSJ15+PSK15+PSL15</f>
        <v>3285.9</v>
      </c>
      <c r="PSN15" s="2" t="s">
        <v>21</v>
      </c>
      <c r="PSO15" s="2" t="s">
        <v>16</v>
      </c>
      <c r="PSP15" s="5" t="s">
        <v>22</v>
      </c>
      <c r="PSQ15" s="2">
        <v>3</v>
      </c>
      <c r="PSR15" s="2" t="s">
        <v>17</v>
      </c>
      <c r="PSS15" s="2" t="s">
        <v>19</v>
      </c>
      <c r="PST15" s="6">
        <v>41304</v>
      </c>
      <c r="PSU15" s="6">
        <v>41305</v>
      </c>
      <c r="PSV15" s="2" t="s">
        <v>20</v>
      </c>
      <c r="PSW15" s="7">
        <v>1091</v>
      </c>
      <c r="PSX15" s="8">
        <v>1540</v>
      </c>
      <c r="PSY15" s="8">
        <v>0</v>
      </c>
      <c r="PSZ15" s="7">
        <v>226</v>
      </c>
      <c r="PTA15" s="7">
        <v>0</v>
      </c>
      <c r="PTB15" s="7">
        <v>428.9</v>
      </c>
      <c r="PTC15" s="9">
        <f t="shared" ref="PTC15" si="697">PSW15+PSX15+PSY15+PSZ15+PTA15+PTB15</f>
        <v>3285.9</v>
      </c>
      <c r="PTD15" s="2" t="s">
        <v>21</v>
      </c>
      <c r="PTE15" s="2" t="s">
        <v>16</v>
      </c>
      <c r="PTF15" s="5" t="s">
        <v>22</v>
      </c>
      <c r="PTG15" s="2">
        <v>3</v>
      </c>
      <c r="PTH15" s="2" t="s">
        <v>17</v>
      </c>
      <c r="PTI15" s="2" t="s">
        <v>19</v>
      </c>
      <c r="PTJ15" s="6">
        <v>41304</v>
      </c>
      <c r="PTK15" s="6">
        <v>41305</v>
      </c>
      <c r="PTL15" s="2" t="s">
        <v>20</v>
      </c>
      <c r="PTM15" s="7">
        <v>1091</v>
      </c>
      <c r="PTN15" s="8">
        <v>1540</v>
      </c>
      <c r="PTO15" s="8">
        <v>0</v>
      </c>
      <c r="PTP15" s="7">
        <v>226</v>
      </c>
      <c r="PTQ15" s="7">
        <v>0</v>
      </c>
      <c r="PTR15" s="7">
        <v>428.9</v>
      </c>
      <c r="PTS15" s="9">
        <f t="shared" ref="PTS15" si="698">PTM15+PTN15+PTO15+PTP15+PTQ15+PTR15</f>
        <v>3285.9</v>
      </c>
      <c r="PTT15" s="2" t="s">
        <v>21</v>
      </c>
      <c r="PTU15" s="2" t="s">
        <v>16</v>
      </c>
      <c r="PTV15" s="5" t="s">
        <v>22</v>
      </c>
      <c r="PTW15" s="2">
        <v>3</v>
      </c>
      <c r="PTX15" s="2" t="s">
        <v>17</v>
      </c>
      <c r="PTY15" s="2" t="s">
        <v>19</v>
      </c>
      <c r="PTZ15" s="6">
        <v>41304</v>
      </c>
      <c r="PUA15" s="6">
        <v>41305</v>
      </c>
      <c r="PUB15" s="2" t="s">
        <v>20</v>
      </c>
      <c r="PUC15" s="7">
        <v>1091</v>
      </c>
      <c r="PUD15" s="8">
        <v>1540</v>
      </c>
      <c r="PUE15" s="8">
        <v>0</v>
      </c>
      <c r="PUF15" s="7">
        <v>226</v>
      </c>
      <c r="PUG15" s="7">
        <v>0</v>
      </c>
      <c r="PUH15" s="7">
        <v>428.9</v>
      </c>
      <c r="PUI15" s="9">
        <f t="shared" ref="PUI15" si="699">PUC15+PUD15+PUE15+PUF15+PUG15+PUH15</f>
        <v>3285.9</v>
      </c>
      <c r="PUJ15" s="2" t="s">
        <v>21</v>
      </c>
      <c r="PUK15" s="2" t="s">
        <v>16</v>
      </c>
      <c r="PUL15" s="5" t="s">
        <v>22</v>
      </c>
      <c r="PUM15" s="2">
        <v>3</v>
      </c>
      <c r="PUN15" s="2" t="s">
        <v>17</v>
      </c>
      <c r="PUO15" s="2" t="s">
        <v>19</v>
      </c>
      <c r="PUP15" s="6">
        <v>41304</v>
      </c>
      <c r="PUQ15" s="6">
        <v>41305</v>
      </c>
      <c r="PUR15" s="2" t="s">
        <v>20</v>
      </c>
      <c r="PUS15" s="7">
        <v>1091</v>
      </c>
      <c r="PUT15" s="8">
        <v>1540</v>
      </c>
      <c r="PUU15" s="8">
        <v>0</v>
      </c>
      <c r="PUV15" s="7">
        <v>226</v>
      </c>
      <c r="PUW15" s="7">
        <v>0</v>
      </c>
      <c r="PUX15" s="7">
        <v>428.9</v>
      </c>
      <c r="PUY15" s="9">
        <f t="shared" ref="PUY15" si="700">PUS15+PUT15+PUU15+PUV15+PUW15+PUX15</f>
        <v>3285.9</v>
      </c>
      <c r="PUZ15" s="2" t="s">
        <v>21</v>
      </c>
      <c r="PVA15" s="2" t="s">
        <v>16</v>
      </c>
      <c r="PVB15" s="5" t="s">
        <v>22</v>
      </c>
      <c r="PVC15" s="2">
        <v>3</v>
      </c>
      <c r="PVD15" s="2" t="s">
        <v>17</v>
      </c>
      <c r="PVE15" s="2" t="s">
        <v>19</v>
      </c>
      <c r="PVF15" s="6">
        <v>41304</v>
      </c>
      <c r="PVG15" s="6">
        <v>41305</v>
      </c>
      <c r="PVH15" s="2" t="s">
        <v>20</v>
      </c>
      <c r="PVI15" s="7">
        <v>1091</v>
      </c>
      <c r="PVJ15" s="8">
        <v>1540</v>
      </c>
      <c r="PVK15" s="8">
        <v>0</v>
      </c>
      <c r="PVL15" s="7">
        <v>226</v>
      </c>
      <c r="PVM15" s="7">
        <v>0</v>
      </c>
      <c r="PVN15" s="7">
        <v>428.9</v>
      </c>
      <c r="PVO15" s="9">
        <f t="shared" ref="PVO15" si="701">PVI15+PVJ15+PVK15+PVL15+PVM15+PVN15</f>
        <v>3285.9</v>
      </c>
      <c r="PVP15" s="2" t="s">
        <v>21</v>
      </c>
      <c r="PVQ15" s="2" t="s">
        <v>16</v>
      </c>
      <c r="PVR15" s="5" t="s">
        <v>22</v>
      </c>
      <c r="PVS15" s="2">
        <v>3</v>
      </c>
      <c r="PVT15" s="2" t="s">
        <v>17</v>
      </c>
      <c r="PVU15" s="2" t="s">
        <v>19</v>
      </c>
      <c r="PVV15" s="6">
        <v>41304</v>
      </c>
      <c r="PVW15" s="6">
        <v>41305</v>
      </c>
      <c r="PVX15" s="2" t="s">
        <v>20</v>
      </c>
      <c r="PVY15" s="7">
        <v>1091</v>
      </c>
      <c r="PVZ15" s="8">
        <v>1540</v>
      </c>
      <c r="PWA15" s="8">
        <v>0</v>
      </c>
      <c r="PWB15" s="7">
        <v>226</v>
      </c>
      <c r="PWC15" s="7">
        <v>0</v>
      </c>
      <c r="PWD15" s="7">
        <v>428.9</v>
      </c>
      <c r="PWE15" s="9">
        <f t="shared" ref="PWE15" si="702">PVY15+PVZ15+PWA15+PWB15+PWC15+PWD15</f>
        <v>3285.9</v>
      </c>
      <c r="PWF15" s="2" t="s">
        <v>21</v>
      </c>
      <c r="PWG15" s="2" t="s">
        <v>16</v>
      </c>
      <c r="PWH15" s="5" t="s">
        <v>22</v>
      </c>
      <c r="PWI15" s="2">
        <v>3</v>
      </c>
      <c r="PWJ15" s="2" t="s">
        <v>17</v>
      </c>
      <c r="PWK15" s="2" t="s">
        <v>19</v>
      </c>
      <c r="PWL15" s="6">
        <v>41304</v>
      </c>
      <c r="PWM15" s="6">
        <v>41305</v>
      </c>
      <c r="PWN15" s="2" t="s">
        <v>20</v>
      </c>
      <c r="PWO15" s="7">
        <v>1091</v>
      </c>
      <c r="PWP15" s="8">
        <v>1540</v>
      </c>
      <c r="PWQ15" s="8">
        <v>0</v>
      </c>
      <c r="PWR15" s="7">
        <v>226</v>
      </c>
      <c r="PWS15" s="7">
        <v>0</v>
      </c>
      <c r="PWT15" s="7">
        <v>428.9</v>
      </c>
      <c r="PWU15" s="9">
        <f t="shared" ref="PWU15" si="703">PWO15+PWP15+PWQ15+PWR15+PWS15+PWT15</f>
        <v>3285.9</v>
      </c>
      <c r="PWV15" s="2" t="s">
        <v>21</v>
      </c>
      <c r="PWW15" s="2" t="s">
        <v>16</v>
      </c>
      <c r="PWX15" s="5" t="s">
        <v>22</v>
      </c>
      <c r="PWY15" s="2">
        <v>3</v>
      </c>
      <c r="PWZ15" s="2" t="s">
        <v>17</v>
      </c>
      <c r="PXA15" s="2" t="s">
        <v>19</v>
      </c>
      <c r="PXB15" s="6">
        <v>41304</v>
      </c>
      <c r="PXC15" s="6">
        <v>41305</v>
      </c>
      <c r="PXD15" s="2" t="s">
        <v>20</v>
      </c>
      <c r="PXE15" s="7">
        <v>1091</v>
      </c>
      <c r="PXF15" s="8">
        <v>1540</v>
      </c>
      <c r="PXG15" s="8">
        <v>0</v>
      </c>
      <c r="PXH15" s="7">
        <v>226</v>
      </c>
      <c r="PXI15" s="7">
        <v>0</v>
      </c>
      <c r="PXJ15" s="7">
        <v>428.9</v>
      </c>
      <c r="PXK15" s="9">
        <f t="shared" ref="PXK15" si="704">PXE15+PXF15+PXG15+PXH15+PXI15+PXJ15</f>
        <v>3285.9</v>
      </c>
      <c r="PXL15" s="2" t="s">
        <v>21</v>
      </c>
      <c r="PXM15" s="2" t="s">
        <v>16</v>
      </c>
      <c r="PXN15" s="5" t="s">
        <v>22</v>
      </c>
      <c r="PXO15" s="2">
        <v>3</v>
      </c>
      <c r="PXP15" s="2" t="s">
        <v>17</v>
      </c>
      <c r="PXQ15" s="2" t="s">
        <v>19</v>
      </c>
      <c r="PXR15" s="6">
        <v>41304</v>
      </c>
      <c r="PXS15" s="6">
        <v>41305</v>
      </c>
      <c r="PXT15" s="2" t="s">
        <v>20</v>
      </c>
      <c r="PXU15" s="7">
        <v>1091</v>
      </c>
      <c r="PXV15" s="8">
        <v>1540</v>
      </c>
      <c r="PXW15" s="8">
        <v>0</v>
      </c>
      <c r="PXX15" s="7">
        <v>226</v>
      </c>
      <c r="PXY15" s="7">
        <v>0</v>
      </c>
      <c r="PXZ15" s="7">
        <v>428.9</v>
      </c>
      <c r="PYA15" s="9">
        <f t="shared" ref="PYA15" si="705">PXU15+PXV15+PXW15+PXX15+PXY15+PXZ15</f>
        <v>3285.9</v>
      </c>
      <c r="PYB15" s="2" t="s">
        <v>21</v>
      </c>
      <c r="PYC15" s="2" t="s">
        <v>16</v>
      </c>
      <c r="PYD15" s="5" t="s">
        <v>22</v>
      </c>
      <c r="PYE15" s="2">
        <v>3</v>
      </c>
      <c r="PYF15" s="2" t="s">
        <v>17</v>
      </c>
      <c r="PYG15" s="2" t="s">
        <v>19</v>
      </c>
      <c r="PYH15" s="6">
        <v>41304</v>
      </c>
      <c r="PYI15" s="6">
        <v>41305</v>
      </c>
      <c r="PYJ15" s="2" t="s">
        <v>20</v>
      </c>
      <c r="PYK15" s="7">
        <v>1091</v>
      </c>
      <c r="PYL15" s="8">
        <v>1540</v>
      </c>
      <c r="PYM15" s="8">
        <v>0</v>
      </c>
      <c r="PYN15" s="7">
        <v>226</v>
      </c>
      <c r="PYO15" s="7">
        <v>0</v>
      </c>
      <c r="PYP15" s="7">
        <v>428.9</v>
      </c>
      <c r="PYQ15" s="9">
        <f t="shared" ref="PYQ15" si="706">PYK15+PYL15+PYM15+PYN15+PYO15+PYP15</f>
        <v>3285.9</v>
      </c>
      <c r="PYR15" s="2" t="s">
        <v>21</v>
      </c>
      <c r="PYS15" s="2" t="s">
        <v>16</v>
      </c>
      <c r="PYT15" s="5" t="s">
        <v>22</v>
      </c>
      <c r="PYU15" s="2">
        <v>3</v>
      </c>
      <c r="PYV15" s="2" t="s">
        <v>17</v>
      </c>
      <c r="PYW15" s="2" t="s">
        <v>19</v>
      </c>
      <c r="PYX15" s="6">
        <v>41304</v>
      </c>
      <c r="PYY15" s="6">
        <v>41305</v>
      </c>
      <c r="PYZ15" s="2" t="s">
        <v>20</v>
      </c>
      <c r="PZA15" s="7">
        <v>1091</v>
      </c>
      <c r="PZB15" s="8">
        <v>1540</v>
      </c>
      <c r="PZC15" s="8">
        <v>0</v>
      </c>
      <c r="PZD15" s="7">
        <v>226</v>
      </c>
      <c r="PZE15" s="7">
        <v>0</v>
      </c>
      <c r="PZF15" s="7">
        <v>428.9</v>
      </c>
      <c r="PZG15" s="9">
        <f t="shared" ref="PZG15" si="707">PZA15+PZB15+PZC15+PZD15+PZE15+PZF15</f>
        <v>3285.9</v>
      </c>
      <c r="PZH15" s="2" t="s">
        <v>21</v>
      </c>
      <c r="PZI15" s="2" t="s">
        <v>16</v>
      </c>
      <c r="PZJ15" s="5" t="s">
        <v>22</v>
      </c>
      <c r="PZK15" s="2">
        <v>3</v>
      </c>
      <c r="PZL15" s="2" t="s">
        <v>17</v>
      </c>
      <c r="PZM15" s="2" t="s">
        <v>19</v>
      </c>
      <c r="PZN15" s="6">
        <v>41304</v>
      </c>
    </row>
    <row r="16" spans="1:11506" ht="36" customHeight="1">
      <c r="A16" s="37"/>
      <c r="B16" s="37"/>
      <c r="C16" s="38"/>
      <c r="D16" s="37"/>
      <c r="E16" s="37"/>
      <c r="F16" s="37"/>
      <c r="G16" s="39"/>
      <c r="H16" s="39"/>
      <c r="I16" s="37"/>
      <c r="J16" s="53"/>
      <c r="K16" s="40"/>
      <c r="L16" s="40"/>
      <c r="M16" s="53"/>
      <c r="N16" s="53"/>
      <c r="O16" s="40"/>
      <c r="P16" s="41"/>
      <c r="Q16" s="13"/>
      <c r="R16" s="14"/>
      <c r="S16" s="14"/>
      <c r="T16" s="13"/>
      <c r="U16" s="15"/>
      <c r="V16" s="16"/>
      <c r="W16" s="16"/>
      <c r="X16" s="15"/>
      <c r="Y16" s="15"/>
      <c r="Z16" s="15"/>
      <c r="AA16" s="17"/>
      <c r="AB16" s="13"/>
      <c r="AC16" s="13"/>
      <c r="AD16" s="18"/>
      <c r="AE16" s="13"/>
      <c r="AF16" s="13"/>
      <c r="AG16" s="13"/>
      <c r="AH16" s="14"/>
      <c r="AI16" s="14"/>
      <c r="AJ16" s="13"/>
      <c r="AK16" s="15"/>
      <c r="AL16" s="16"/>
      <c r="AM16" s="16"/>
      <c r="AN16" s="15"/>
      <c r="AO16" s="15"/>
      <c r="AP16" s="15"/>
      <c r="AQ16" s="17"/>
      <c r="AR16" s="13"/>
      <c r="AS16" s="13"/>
      <c r="AT16" s="18"/>
      <c r="AU16" s="13"/>
      <c r="AV16" s="13"/>
      <c r="AW16" s="13"/>
      <c r="AX16" s="14"/>
      <c r="AY16" s="14"/>
      <c r="AZ16" s="13"/>
      <c r="BA16" s="15"/>
      <c r="BB16" s="16"/>
      <c r="BC16" s="16"/>
      <c r="BD16" s="15"/>
      <c r="BE16" s="15"/>
      <c r="BF16" s="15"/>
      <c r="BG16" s="17"/>
      <c r="BH16" s="13"/>
      <c r="BI16" s="13"/>
      <c r="BJ16" s="18"/>
      <c r="BK16" s="13"/>
      <c r="BL16" s="13"/>
      <c r="BM16" s="13"/>
      <c r="BN16" s="14"/>
      <c r="BO16" s="14"/>
      <c r="BP16" s="13"/>
      <c r="BQ16" s="15"/>
      <c r="BR16" s="16"/>
      <c r="BS16" s="16"/>
      <c r="BT16" s="15"/>
      <c r="BU16" s="15"/>
      <c r="BV16" s="15"/>
      <c r="BW16" s="17"/>
      <c r="BX16" s="13"/>
      <c r="BY16" s="13"/>
      <c r="BZ16" s="18"/>
      <c r="CA16" s="13"/>
      <c r="CB16" s="13"/>
      <c r="CC16" s="13"/>
      <c r="CD16" s="14"/>
      <c r="CE16" s="14"/>
      <c r="CF16" s="13"/>
      <c r="CG16" s="15"/>
      <c r="CH16" s="16"/>
      <c r="CI16" s="16"/>
      <c r="CJ16" s="15"/>
      <c r="CK16" s="15"/>
      <c r="CL16" s="15"/>
      <c r="CM16" s="17"/>
      <c r="CN16" s="13"/>
      <c r="CO16" s="13"/>
      <c r="CP16" s="18"/>
      <c r="CQ16" s="13"/>
      <c r="CR16" s="13"/>
      <c r="CS16" s="13"/>
      <c r="CT16" s="14"/>
      <c r="CU16" s="14"/>
      <c r="CV16" s="13"/>
      <c r="CW16" s="15"/>
      <c r="CX16" s="16"/>
      <c r="CY16" s="16"/>
      <c r="CZ16" s="15"/>
      <c r="DA16" s="15"/>
      <c r="DB16" s="15"/>
      <c r="DC16" s="17"/>
      <c r="DD16" s="13"/>
      <c r="DE16" s="13"/>
      <c r="DF16" s="18"/>
      <c r="DG16" s="13"/>
      <c r="DH16" s="13"/>
      <c r="DI16" s="13"/>
      <c r="DJ16" s="14"/>
      <c r="DK16" s="14"/>
      <c r="DL16" s="13"/>
      <c r="DM16" s="15"/>
      <c r="DN16" s="16"/>
      <c r="DO16" s="16"/>
      <c r="DP16" s="15"/>
      <c r="DQ16" s="15"/>
      <c r="DR16" s="15"/>
      <c r="DS16" s="17"/>
      <c r="DT16" s="13"/>
      <c r="DU16" s="13"/>
      <c r="DV16" s="18"/>
      <c r="DW16" s="13"/>
      <c r="DX16" s="13"/>
      <c r="DY16" s="13"/>
      <c r="DZ16" s="14"/>
      <c r="EA16" s="14"/>
      <c r="EB16" s="13"/>
      <c r="EC16" s="15"/>
      <c r="ED16" s="16"/>
      <c r="EE16" s="16"/>
      <c r="EF16" s="15"/>
      <c r="EG16" s="15"/>
      <c r="EH16" s="15"/>
      <c r="EI16" s="17"/>
      <c r="EJ16" s="13"/>
      <c r="EK16" s="13"/>
      <c r="EL16" s="18"/>
      <c r="EM16" s="13"/>
      <c r="EN16" s="13"/>
      <c r="EO16" s="13"/>
      <c r="EP16" s="14"/>
      <c r="EQ16" s="14"/>
      <c r="ER16" s="13"/>
      <c r="ES16" s="15"/>
      <c r="ET16" s="16"/>
      <c r="EU16" s="16"/>
      <c r="EV16" s="15"/>
      <c r="EW16" s="15"/>
      <c r="EX16" s="15"/>
      <c r="EY16" s="17"/>
      <c r="EZ16" s="13"/>
      <c r="FA16" s="13"/>
      <c r="FB16" s="18"/>
      <c r="FC16" s="13"/>
      <c r="FD16" s="13"/>
      <c r="FE16" s="13"/>
      <c r="FF16" s="14"/>
      <c r="FG16" s="14"/>
      <c r="FH16" s="13"/>
      <c r="FI16" s="15"/>
      <c r="FJ16" s="16"/>
      <c r="FK16" s="16"/>
      <c r="FL16" s="15"/>
      <c r="FM16" s="15"/>
      <c r="FN16" s="15"/>
      <c r="FO16" s="17"/>
      <c r="FP16" s="13"/>
      <c r="FQ16" s="13"/>
      <c r="FR16" s="18"/>
      <c r="FS16" s="13"/>
      <c r="FT16" s="13"/>
      <c r="FU16" s="13"/>
      <c r="FV16" s="14"/>
      <c r="FW16" s="14"/>
      <c r="FX16" s="13"/>
      <c r="FY16" s="15"/>
      <c r="FZ16" s="16"/>
      <c r="GA16" s="16"/>
      <c r="GB16" s="15"/>
      <c r="GC16" s="15"/>
      <c r="GD16" s="15"/>
      <c r="GE16" s="17"/>
      <c r="GF16" s="13"/>
      <c r="GG16" s="13"/>
      <c r="GH16" s="18"/>
      <c r="GI16" s="13"/>
      <c r="GJ16" s="13"/>
      <c r="GK16" s="13"/>
      <c r="GL16" s="14"/>
      <c r="GM16" s="14"/>
      <c r="GN16" s="13"/>
      <c r="GO16" s="15"/>
      <c r="GP16" s="16"/>
      <c r="GQ16" s="16"/>
      <c r="GR16" s="15"/>
      <c r="GS16" s="15"/>
      <c r="GT16" s="15"/>
      <c r="GU16" s="17"/>
      <c r="GV16" s="13"/>
      <c r="GW16" s="13"/>
      <c r="GX16" s="18"/>
      <c r="GY16" s="13"/>
      <c r="GZ16" s="13"/>
      <c r="HA16" s="13"/>
      <c r="HB16" s="14"/>
      <c r="HC16" s="14"/>
      <c r="HD16" s="13"/>
      <c r="HE16" s="15"/>
      <c r="HF16" s="16"/>
      <c r="HG16" s="16"/>
      <c r="HH16" s="15"/>
      <c r="HI16" s="15"/>
      <c r="HJ16" s="15"/>
      <c r="HK16" s="17"/>
      <c r="HL16" s="13"/>
      <c r="HM16" s="13"/>
      <c r="HN16" s="18"/>
      <c r="HO16" s="13"/>
      <c r="HP16" s="13"/>
      <c r="HQ16" s="13"/>
      <c r="HR16" s="14"/>
      <c r="HS16" s="14"/>
      <c r="HT16" s="13"/>
      <c r="HU16" s="15"/>
      <c r="HV16" s="16"/>
      <c r="HW16" s="16"/>
      <c r="HX16" s="15"/>
      <c r="HY16" s="15"/>
      <c r="HZ16" s="15"/>
      <c r="IA16" s="17"/>
      <c r="IB16" s="13"/>
      <c r="IC16" s="13"/>
      <c r="ID16" s="18"/>
      <c r="IE16" s="13"/>
      <c r="IF16" s="13"/>
      <c r="IG16" s="13"/>
      <c r="IH16" s="14"/>
      <c r="II16" s="14"/>
      <c r="IJ16" s="13"/>
      <c r="IK16" s="15"/>
      <c r="IL16" s="16"/>
      <c r="IM16" s="16"/>
      <c r="IN16" s="15"/>
      <c r="IO16" s="15"/>
      <c r="IP16" s="15"/>
      <c r="IQ16" s="17"/>
      <c r="IR16" s="13"/>
      <c r="IS16" s="13"/>
      <c r="IT16" s="18"/>
      <c r="IU16" s="13"/>
      <c r="IV16" s="13"/>
      <c r="IW16" s="13"/>
      <c r="IX16" s="14"/>
      <c r="IY16" s="14"/>
      <c r="IZ16" s="13"/>
      <c r="JA16" s="15"/>
      <c r="JB16" s="16"/>
      <c r="JC16" s="16"/>
      <c r="JD16" s="15"/>
      <c r="JE16" s="15"/>
      <c r="JF16" s="15"/>
      <c r="JG16" s="17"/>
      <c r="JH16" s="13"/>
      <c r="JI16" s="13"/>
      <c r="JJ16" s="18"/>
      <c r="JK16" s="13"/>
      <c r="JL16" s="13"/>
      <c r="JM16" s="13"/>
      <c r="JN16" s="14"/>
      <c r="JO16" s="14"/>
      <c r="JP16" s="13"/>
      <c r="JQ16" s="15"/>
      <c r="JR16" s="16"/>
      <c r="JS16" s="16"/>
      <c r="JT16" s="15"/>
      <c r="JU16" s="15"/>
      <c r="JV16" s="15"/>
      <c r="JW16" s="17"/>
      <c r="JX16" s="13"/>
      <c r="JY16" s="13"/>
      <c r="JZ16" s="18"/>
      <c r="KA16" s="13"/>
      <c r="KB16" s="13"/>
      <c r="KC16" s="13"/>
      <c r="KD16" s="14"/>
      <c r="KE16" s="14"/>
      <c r="KF16" s="13"/>
      <c r="KG16" s="15"/>
      <c r="KH16" s="16"/>
      <c r="KI16" s="16"/>
      <c r="KJ16" s="15"/>
      <c r="KK16" s="15"/>
      <c r="KL16" s="15"/>
      <c r="KM16" s="17"/>
      <c r="KN16" s="13"/>
      <c r="KO16" s="13"/>
      <c r="KP16" s="18"/>
      <c r="KQ16" s="13"/>
      <c r="KR16" s="13"/>
      <c r="KS16" s="13"/>
      <c r="KT16" s="14"/>
      <c r="KU16" s="14"/>
      <c r="KV16" s="13"/>
      <c r="KW16" s="15"/>
      <c r="KX16" s="16"/>
      <c r="KY16" s="16"/>
      <c r="KZ16" s="15"/>
      <c r="LA16" s="15"/>
      <c r="LB16" s="15"/>
      <c r="LC16" s="17"/>
      <c r="LD16" s="13"/>
      <c r="LE16" s="13"/>
      <c r="LF16" s="18"/>
      <c r="LG16" s="13"/>
      <c r="LH16" s="13"/>
      <c r="LI16" s="13"/>
      <c r="LJ16" s="14"/>
      <c r="LK16" s="14"/>
      <c r="LL16" s="13"/>
      <c r="LM16" s="15"/>
      <c r="LN16" s="16"/>
      <c r="LO16" s="16"/>
      <c r="LP16" s="15"/>
      <c r="LQ16" s="15"/>
      <c r="LR16" s="15"/>
      <c r="LS16" s="17"/>
      <c r="LT16" s="13"/>
      <c r="LU16" s="13"/>
      <c r="LV16" s="18"/>
      <c r="LW16" s="13"/>
      <c r="LX16" s="13"/>
      <c r="LY16" s="13"/>
      <c r="LZ16" s="14"/>
      <c r="MA16" s="14"/>
      <c r="MB16" s="13"/>
      <c r="MC16" s="15"/>
      <c r="MD16" s="16"/>
      <c r="ME16" s="16"/>
      <c r="MF16" s="15"/>
      <c r="MG16" s="15"/>
      <c r="MH16" s="15"/>
      <c r="MI16" s="17"/>
      <c r="MJ16" s="13"/>
      <c r="MK16" s="13"/>
      <c r="ML16" s="18"/>
      <c r="MM16" s="13"/>
      <c r="MN16" s="13"/>
      <c r="MO16" s="13"/>
      <c r="MP16" s="14"/>
      <c r="MQ16" s="14"/>
      <c r="MR16" s="13"/>
      <c r="MS16" s="15"/>
      <c r="MT16" s="16"/>
      <c r="MU16" s="16"/>
      <c r="MV16" s="15"/>
      <c r="MW16" s="15"/>
      <c r="MX16" s="15"/>
      <c r="MY16" s="17"/>
      <c r="MZ16" s="13"/>
      <c r="NA16" s="13"/>
      <c r="NB16" s="18"/>
      <c r="NC16" s="13"/>
      <c r="ND16" s="13"/>
      <c r="NE16" s="13"/>
      <c r="NF16" s="14"/>
      <c r="NG16" s="14"/>
      <c r="NH16" s="13"/>
      <c r="NI16" s="15"/>
      <c r="NJ16" s="16"/>
      <c r="NK16" s="16"/>
      <c r="NL16" s="15"/>
      <c r="NM16" s="15"/>
      <c r="NN16" s="15"/>
      <c r="NO16" s="17"/>
      <c r="NP16" s="13"/>
      <c r="NQ16" s="13"/>
      <c r="NR16" s="18"/>
      <c r="NS16" s="13"/>
      <c r="NT16" s="13"/>
      <c r="NU16" s="13"/>
      <c r="NV16" s="14"/>
      <c r="NW16" s="14"/>
      <c r="NX16" s="13"/>
      <c r="NY16" s="15"/>
      <c r="NZ16" s="16"/>
      <c r="OA16" s="16"/>
      <c r="OB16" s="15"/>
      <c r="OC16" s="15"/>
      <c r="OD16" s="15"/>
      <c r="OE16" s="17"/>
      <c r="OF16" s="13"/>
      <c r="OG16" s="13"/>
      <c r="OH16" s="18"/>
      <c r="OI16" s="13"/>
      <c r="OJ16" s="13"/>
      <c r="OK16" s="13"/>
      <c r="OL16" s="14"/>
      <c r="OM16" s="14"/>
      <c r="ON16" s="13"/>
      <c r="OO16" s="15"/>
      <c r="OP16" s="16"/>
      <c r="OQ16" s="16"/>
      <c r="OR16" s="15"/>
      <c r="OS16" s="15"/>
      <c r="OT16" s="15"/>
      <c r="OU16" s="17"/>
      <c r="OV16" s="13"/>
      <c r="OW16" s="13"/>
      <c r="OX16" s="18"/>
      <c r="OY16" s="13"/>
      <c r="OZ16" s="13"/>
      <c r="PA16" s="13"/>
      <c r="PB16" s="14"/>
      <c r="PC16" s="14"/>
      <c r="PD16" s="13"/>
      <c r="PE16" s="15"/>
      <c r="PF16" s="16"/>
      <c r="PG16" s="16"/>
      <c r="PH16" s="15"/>
      <c r="PI16" s="15"/>
      <c r="PJ16" s="15"/>
      <c r="PK16" s="17"/>
      <c r="PL16" s="13"/>
      <c r="PM16" s="13"/>
      <c r="PN16" s="18"/>
      <c r="PO16" s="13"/>
      <c r="PP16" s="13"/>
      <c r="PQ16" s="13"/>
      <c r="PR16" s="14"/>
      <c r="PS16" s="14"/>
      <c r="PT16" s="13"/>
      <c r="PU16" s="15"/>
      <c r="PV16" s="16"/>
      <c r="PW16" s="16"/>
      <c r="PX16" s="15"/>
      <c r="PY16" s="15"/>
      <c r="PZ16" s="15"/>
      <c r="QA16" s="17"/>
      <c r="QB16" s="13"/>
      <c r="QC16" s="13"/>
      <c r="QD16" s="18"/>
      <c r="QE16" s="13"/>
      <c r="QF16" s="13"/>
      <c r="QG16" s="13"/>
      <c r="QH16" s="14"/>
      <c r="QI16" s="14"/>
      <c r="QJ16" s="13"/>
      <c r="QK16" s="15"/>
      <c r="QL16" s="16"/>
      <c r="QM16" s="16"/>
      <c r="QN16" s="15"/>
      <c r="QO16" s="15"/>
      <c r="QP16" s="15"/>
      <c r="QQ16" s="17"/>
      <c r="QR16" s="13"/>
      <c r="QS16" s="13"/>
      <c r="QT16" s="18"/>
      <c r="QU16" s="13"/>
      <c r="QV16" s="13"/>
      <c r="QW16" s="13"/>
      <c r="QX16" s="14"/>
      <c r="QY16" s="14"/>
      <c r="QZ16" s="13"/>
      <c r="RA16" s="15"/>
      <c r="RB16" s="16"/>
      <c r="RC16" s="16"/>
      <c r="RD16" s="15"/>
      <c r="RE16" s="15"/>
      <c r="RF16" s="15"/>
      <c r="RG16" s="17"/>
      <c r="RH16" s="13"/>
      <c r="RI16" s="13"/>
      <c r="RJ16" s="18"/>
      <c r="RK16" s="13"/>
      <c r="RL16" s="13"/>
      <c r="RM16" s="13"/>
      <c r="RN16" s="14"/>
      <c r="RO16" s="14"/>
      <c r="RP16" s="13"/>
      <c r="RQ16" s="15"/>
      <c r="RR16" s="16"/>
      <c r="RS16" s="16"/>
      <c r="RT16" s="15"/>
      <c r="RU16" s="15"/>
      <c r="RV16" s="15"/>
      <c r="RW16" s="17"/>
      <c r="RX16" s="13"/>
      <c r="RY16" s="13"/>
      <c r="RZ16" s="18"/>
      <c r="SA16" s="13"/>
      <c r="SB16" s="13"/>
      <c r="SC16" s="13"/>
      <c r="SD16" s="14"/>
      <c r="SE16" s="14"/>
      <c r="SF16" s="13"/>
      <c r="SG16" s="15"/>
      <c r="SH16" s="16"/>
      <c r="SI16" s="16"/>
      <c r="SJ16" s="15"/>
      <c r="SK16" s="15"/>
      <c r="SL16" s="15"/>
      <c r="SM16" s="17"/>
      <c r="SN16" s="13"/>
      <c r="SO16" s="13"/>
      <c r="SP16" s="18"/>
      <c r="SQ16" s="13"/>
      <c r="SR16" s="13"/>
      <c r="SS16" s="13"/>
      <c r="ST16" s="14"/>
      <c r="SU16" s="14"/>
      <c r="SV16" s="13"/>
      <c r="SW16" s="15"/>
      <c r="SX16" s="16"/>
      <c r="SY16" s="16"/>
      <c r="SZ16" s="15"/>
      <c r="TA16" s="15"/>
      <c r="TB16" s="15"/>
      <c r="TC16" s="17"/>
      <c r="TD16" s="13"/>
      <c r="TE16" s="13"/>
      <c r="TF16" s="18"/>
      <c r="TG16" s="13"/>
      <c r="TH16" s="13"/>
      <c r="TI16" s="13"/>
      <c r="TJ16" s="14"/>
      <c r="TK16" s="14"/>
      <c r="TL16" s="13"/>
      <c r="TM16" s="15"/>
      <c r="TN16" s="16"/>
      <c r="TO16" s="16"/>
      <c r="TP16" s="15"/>
      <c r="TQ16" s="15"/>
      <c r="TR16" s="15"/>
      <c r="TS16" s="17"/>
      <c r="TT16" s="13"/>
      <c r="TU16" s="13"/>
      <c r="TV16" s="18"/>
      <c r="TW16" s="13"/>
      <c r="TX16" s="13"/>
      <c r="TY16" s="13"/>
      <c r="TZ16" s="14"/>
      <c r="UA16" s="14"/>
      <c r="UB16" s="13"/>
      <c r="UC16" s="15"/>
      <c r="UD16" s="16"/>
      <c r="UE16" s="16"/>
      <c r="UF16" s="15"/>
      <c r="UG16" s="15"/>
      <c r="UH16" s="15"/>
      <c r="UI16" s="17"/>
      <c r="UJ16" s="13"/>
      <c r="UK16" s="13"/>
      <c r="UL16" s="18"/>
      <c r="UM16" s="13"/>
      <c r="UN16" s="13"/>
      <c r="UO16" s="13"/>
      <c r="UP16" s="14"/>
      <c r="UQ16" s="14"/>
      <c r="UR16" s="13"/>
      <c r="US16" s="15"/>
      <c r="UT16" s="16"/>
      <c r="UU16" s="16"/>
      <c r="UV16" s="15"/>
      <c r="UW16" s="15"/>
      <c r="UX16" s="15"/>
      <c r="UY16" s="17"/>
      <c r="UZ16" s="13"/>
      <c r="VA16" s="13"/>
      <c r="VB16" s="18"/>
      <c r="VC16" s="13"/>
      <c r="VD16" s="13"/>
      <c r="VE16" s="13"/>
      <c r="VF16" s="14"/>
      <c r="VG16" s="14"/>
      <c r="VH16" s="13"/>
      <c r="VI16" s="15"/>
      <c r="VJ16" s="16"/>
      <c r="VK16" s="16"/>
      <c r="VL16" s="15"/>
      <c r="VM16" s="15"/>
      <c r="VN16" s="15"/>
      <c r="VO16" s="17"/>
      <c r="VP16" s="13"/>
      <c r="VQ16" s="13"/>
      <c r="VR16" s="18"/>
      <c r="VS16" s="13"/>
      <c r="VT16" s="13"/>
      <c r="VU16" s="13"/>
      <c r="VV16" s="14"/>
      <c r="VW16" s="14"/>
      <c r="VX16" s="13"/>
      <c r="VY16" s="15"/>
      <c r="VZ16" s="16"/>
      <c r="WA16" s="16"/>
      <c r="WB16" s="15"/>
      <c r="WC16" s="15"/>
      <c r="WD16" s="15"/>
      <c r="WE16" s="17"/>
      <c r="WF16" s="13"/>
      <c r="WG16" s="13"/>
      <c r="WH16" s="18"/>
      <c r="WI16" s="13"/>
      <c r="WJ16" s="13"/>
      <c r="WK16" s="13"/>
      <c r="WL16" s="14"/>
      <c r="WM16" s="14"/>
      <c r="WN16" s="13"/>
      <c r="WO16" s="15"/>
      <c r="WP16" s="16"/>
      <c r="WQ16" s="16"/>
      <c r="WR16" s="15"/>
      <c r="WS16" s="15"/>
      <c r="WT16" s="15"/>
      <c r="WU16" s="17"/>
      <c r="WV16" s="13"/>
      <c r="WW16" s="13"/>
      <c r="WX16" s="18"/>
      <c r="WY16" s="13"/>
      <c r="WZ16" s="13"/>
      <c r="XA16" s="13"/>
      <c r="XB16" s="14"/>
      <c r="XC16" s="14"/>
      <c r="XD16" s="13"/>
      <c r="XE16" s="15"/>
      <c r="XF16" s="16"/>
      <c r="XG16" s="16"/>
      <c r="XH16" s="15"/>
      <c r="XI16" s="15"/>
      <c r="XJ16" s="15"/>
      <c r="XK16" s="17"/>
      <c r="XL16" s="13"/>
      <c r="XM16" s="13"/>
      <c r="XN16" s="18"/>
      <c r="XO16" s="13"/>
      <c r="XP16" s="13"/>
      <c r="XQ16" s="13"/>
      <c r="XR16" s="14"/>
      <c r="XS16" s="14"/>
      <c r="XT16" s="13"/>
      <c r="XU16" s="15"/>
      <c r="XV16" s="16"/>
      <c r="XW16" s="16"/>
      <c r="XX16" s="15"/>
      <c r="XY16" s="15"/>
      <c r="XZ16" s="15"/>
      <c r="YA16" s="17"/>
      <c r="YB16" s="13"/>
      <c r="YC16" s="13"/>
      <c r="YD16" s="18"/>
      <c r="YE16" s="13"/>
      <c r="YF16" s="13"/>
      <c r="YG16" s="13"/>
      <c r="YH16" s="14"/>
      <c r="YI16" s="14"/>
      <c r="YJ16" s="13"/>
      <c r="YK16" s="15"/>
      <c r="YL16" s="16"/>
      <c r="YM16" s="16"/>
      <c r="YN16" s="15"/>
      <c r="YO16" s="15"/>
      <c r="YP16" s="15"/>
      <c r="YQ16" s="17"/>
      <c r="YR16" s="13"/>
      <c r="YS16" s="13"/>
      <c r="YT16" s="18"/>
      <c r="YU16" s="13"/>
      <c r="YV16" s="13"/>
      <c r="YW16" s="13"/>
      <c r="YX16" s="14"/>
      <c r="YY16" s="14"/>
      <c r="YZ16" s="13"/>
      <c r="ZA16" s="15"/>
      <c r="ZB16" s="16"/>
      <c r="ZC16" s="16"/>
      <c r="ZD16" s="15"/>
      <c r="ZE16" s="15"/>
      <c r="ZF16" s="15"/>
      <c r="ZG16" s="17"/>
      <c r="ZH16" s="13"/>
      <c r="ZI16" s="13"/>
      <c r="ZJ16" s="18"/>
      <c r="ZK16" s="13"/>
      <c r="ZL16" s="13"/>
      <c r="ZM16" s="13"/>
      <c r="ZN16" s="14"/>
      <c r="ZO16" s="14"/>
      <c r="ZP16" s="13"/>
      <c r="ZQ16" s="15"/>
      <c r="ZR16" s="16"/>
      <c r="ZS16" s="16"/>
      <c r="ZT16" s="15"/>
      <c r="ZU16" s="15"/>
      <c r="ZV16" s="15"/>
      <c r="ZW16" s="17"/>
      <c r="ZX16" s="13"/>
      <c r="ZY16" s="13"/>
      <c r="ZZ16" s="18"/>
      <c r="AAA16" s="13"/>
      <c r="AAB16" s="13"/>
      <c r="AAC16" s="13"/>
      <c r="AAD16" s="14"/>
      <c r="AAE16" s="14"/>
      <c r="AAF16" s="13"/>
      <c r="AAG16" s="15"/>
      <c r="AAH16" s="16"/>
      <c r="AAI16" s="16"/>
      <c r="AAJ16" s="15"/>
      <c r="AAK16" s="15"/>
      <c r="AAL16" s="15"/>
      <c r="AAM16" s="17"/>
      <c r="AAN16" s="13"/>
      <c r="AAO16" s="13"/>
      <c r="AAP16" s="18"/>
      <c r="AAQ16" s="13"/>
      <c r="AAR16" s="13"/>
      <c r="AAS16" s="13"/>
      <c r="AAT16" s="14"/>
      <c r="AAU16" s="14"/>
      <c r="AAV16" s="13"/>
      <c r="AAW16" s="15"/>
      <c r="AAX16" s="16"/>
      <c r="AAY16" s="16"/>
      <c r="AAZ16" s="15"/>
      <c r="ABA16" s="15"/>
      <c r="ABB16" s="15"/>
      <c r="ABC16" s="17"/>
      <c r="ABD16" s="13"/>
      <c r="ABE16" s="13"/>
      <c r="ABF16" s="18"/>
      <c r="ABG16" s="13"/>
      <c r="ABH16" s="13"/>
      <c r="ABI16" s="13"/>
      <c r="ABJ16" s="14"/>
      <c r="ABK16" s="14"/>
      <c r="ABL16" s="13"/>
      <c r="ABM16" s="15"/>
      <c r="ABN16" s="16"/>
      <c r="ABO16" s="16"/>
      <c r="ABP16" s="15"/>
      <c r="ABQ16" s="15"/>
      <c r="ABR16" s="15"/>
      <c r="ABS16" s="17"/>
      <c r="ABT16" s="13"/>
      <c r="ABU16" s="13"/>
      <c r="ABV16" s="18"/>
      <c r="ABW16" s="13"/>
      <c r="ABX16" s="13"/>
      <c r="ABY16" s="13"/>
      <c r="ABZ16" s="14"/>
      <c r="ACA16" s="14"/>
      <c r="ACB16" s="13"/>
      <c r="ACC16" s="15"/>
      <c r="ACD16" s="16"/>
      <c r="ACE16" s="16"/>
      <c r="ACF16" s="15"/>
      <c r="ACG16" s="15"/>
      <c r="ACH16" s="15"/>
      <c r="ACI16" s="17"/>
      <c r="ACJ16" s="13"/>
      <c r="ACK16" s="13"/>
      <c r="ACL16" s="18"/>
      <c r="ACM16" s="13"/>
      <c r="ACN16" s="13"/>
      <c r="ACO16" s="13"/>
      <c r="ACP16" s="14"/>
      <c r="ACQ16" s="14"/>
      <c r="ACR16" s="13"/>
      <c r="ACS16" s="15"/>
      <c r="ACT16" s="16"/>
      <c r="ACU16" s="16"/>
      <c r="ACV16" s="15"/>
      <c r="ACW16" s="15"/>
      <c r="ACX16" s="15"/>
      <c r="ACY16" s="17"/>
      <c r="ACZ16" s="13"/>
      <c r="ADA16" s="13"/>
      <c r="ADB16" s="18"/>
      <c r="ADC16" s="13"/>
      <c r="ADD16" s="13"/>
      <c r="ADE16" s="13"/>
      <c r="ADF16" s="14"/>
      <c r="ADG16" s="14"/>
      <c r="ADH16" s="13"/>
      <c r="ADI16" s="15"/>
      <c r="ADJ16" s="16"/>
      <c r="ADK16" s="16"/>
      <c r="ADL16" s="15"/>
      <c r="ADM16" s="15"/>
      <c r="ADN16" s="15"/>
      <c r="ADO16" s="17"/>
      <c r="ADP16" s="13"/>
      <c r="ADQ16" s="13"/>
      <c r="ADR16" s="18"/>
      <c r="ADS16" s="13"/>
      <c r="ADT16" s="13"/>
      <c r="ADU16" s="13"/>
      <c r="ADV16" s="14"/>
      <c r="ADW16" s="14"/>
      <c r="ADX16" s="13"/>
      <c r="ADY16" s="15"/>
      <c r="ADZ16" s="16"/>
      <c r="AEA16" s="16"/>
      <c r="AEB16" s="15"/>
      <c r="AEC16" s="15"/>
      <c r="AED16" s="15"/>
      <c r="AEE16" s="17"/>
      <c r="AEF16" s="13"/>
      <c r="AEG16" s="13"/>
      <c r="AEH16" s="18"/>
      <c r="AEI16" s="13"/>
      <c r="AEJ16" s="13"/>
      <c r="AEK16" s="13"/>
      <c r="AEL16" s="14"/>
      <c r="AEM16" s="14"/>
      <c r="AEN16" s="13"/>
      <c r="AEO16" s="15"/>
      <c r="AEP16" s="16"/>
      <c r="AEQ16" s="16"/>
      <c r="AER16" s="15"/>
      <c r="AES16" s="15"/>
      <c r="AET16" s="15"/>
      <c r="AEU16" s="17"/>
      <c r="AEV16" s="13"/>
      <c r="AEW16" s="13"/>
      <c r="AEX16" s="18"/>
      <c r="AEY16" s="13"/>
      <c r="AEZ16" s="13"/>
      <c r="AFA16" s="13"/>
      <c r="AFB16" s="14"/>
      <c r="AFC16" s="14"/>
      <c r="AFD16" s="13"/>
      <c r="AFE16" s="15"/>
      <c r="AFF16" s="16"/>
      <c r="AFG16" s="16"/>
      <c r="AFH16" s="15"/>
      <c r="AFI16" s="15"/>
      <c r="AFJ16" s="15"/>
      <c r="AFK16" s="17"/>
      <c r="AFL16" s="13"/>
      <c r="AFM16" s="13"/>
      <c r="AFN16" s="18"/>
      <c r="AFO16" s="13"/>
      <c r="AFP16" s="13"/>
      <c r="AFQ16" s="13"/>
      <c r="AFR16" s="14"/>
      <c r="AFS16" s="14"/>
      <c r="AFT16" s="13"/>
      <c r="AFU16" s="15"/>
      <c r="AFV16" s="16"/>
      <c r="AFW16" s="16"/>
      <c r="AFX16" s="15"/>
      <c r="AFY16" s="15"/>
      <c r="AFZ16" s="15"/>
      <c r="AGA16" s="17"/>
      <c r="AGB16" s="13"/>
      <c r="AGC16" s="13"/>
      <c r="AGD16" s="18"/>
      <c r="AGE16" s="13"/>
      <c r="AGF16" s="13"/>
      <c r="AGG16" s="13"/>
      <c r="AGH16" s="14"/>
      <c r="AGI16" s="14"/>
      <c r="AGJ16" s="13"/>
      <c r="AGK16" s="15"/>
      <c r="AGL16" s="16"/>
      <c r="AGM16" s="16"/>
      <c r="AGN16" s="15"/>
      <c r="AGO16" s="15"/>
      <c r="AGP16" s="15"/>
      <c r="AGQ16" s="17"/>
      <c r="AGR16" s="13"/>
      <c r="AGS16" s="13"/>
      <c r="AGT16" s="18"/>
      <c r="AGU16" s="13"/>
      <c r="AGV16" s="13"/>
      <c r="AGW16" s="13"/>
      <c r="AGX16" s="14"/>
      <c r="AGY16" s="14"/>
      <c r="AGZ16" s="13"/>
      <c r="AHA16" s="15"/>
      <c r="AHB16" s="16"/>
      <c r="AHC16" s="16"/>
      <c r="AHD16" s="15"/>
      <c r="AHE16" s="15"/>
      <c r="AHF16" s="15"/>
      <c r="AHG16" s="17"/>
      <c r="AHH16" s="13"/>
      <c r="AHI16" s="13"/>
      <c r="AHJ16" s="18"/>
      <c r="AHK16" s="13"/>
      <c r="AHL16" s="13"/>
      <c r="AHM16" s="13"/>
      <c r="AHN16" s="14"/>
      <c r="AHO16" s="14"/>
      <c r="AHP16" s="13"/>
      <c r="AHQ16" s="15"/>
      <c r="AHR16" s="16"/>
      <c r="AHS16" s="16"/>
      <c r="AHT16" s="15"/>
      <c r="AHU16" s="15"/>
      <c r="AHV16" s="15"/>
      <c r="AHW16" s="17"/>
      <c r="AHX16" s="13"/>
      <c r="AHY16" s="13"/>
      <c r="AHZ16" s="18"/>
      <c r="AIA16" s="13"/>
      <c r="AIB16" s="13"/>
      <c r="AIC16" s="13"/>
      <c r="AID16" s="14"/>
      <c r="AIE16" s="14"/>
      <c r="AIF16" s="13"/>
      <c r="AIG16" s="15"/>
      <c r="AIH16" s="16"/>
      <c r="AII16" s="16"/>
      <c r="AIJ16" s="15"/>
      <c r="AIK16" s="15"/>
      <c r="AIL16" s="15"/>
      <c r="AIM16" s="17"/>
      <c r="AIN16" s="13"/>
      <c r="AIO16" s="13"/>
      <c r="AIP16" s="18"/>
      <c r="AIQ16" s="13"/>
      <c r="AIR16" s="13"/>
      <c r="AIS16" s="13"/>
      <c r="AIT16" s="14"/>
      <c r="AIU16" s="14"/>
      <c r="AIV16" s="13"/>
      <c r="AIW16" s="15"/>
      <c r="AIX16" s="16"/>
      <c r="AIY16" s="16"/>
      <c r="AIZ16" s="15"/>
      <c r="AJA16" s="15"/>
      <c r="AJB16" s="15"/>
      <c r="AJC16" s="17"/>
      <c r="AJD16" s="13"/>
      <c r="AJE16" s="13"/>
      <c r="AJF16" s="18"/>
      <c r="AJG16" s="13"/>
      <c r="AJH16" s="13"/>
      <c r="AJI16" s="13"/>
      <c r="AJJ16" s="14"/>
      <c r="AJK16" s="14"/>
      <c r="AJL16" s="13"/>
      <c r="AJM16" s="15"/>
      <c r="AJN16" s="16"/>
      <c r="AJO16" s="16"/>
      <c r="AJP16" s="15"/>
      <c r="AJQ16" s="15"/>
      <c r="AJR16" s="15"/>
      <c r="AJS16" s="17"/>
      <c r="AJT16" s="13"/>
      <c r="AJU16" s="13"/>
      <c r="AJV16" s="18"/>
      <c r="AJW16" s="13"/>
      <c r="AJX16" s="13"/>
      <c r="AJY16" s="13"/>
      <c r="AJZ16" s="14"/>
      <c r="AKA16" s="14"/>
      <c r="AKB16" s="13"/>
      <c r="AKC16" s="15"/>
      <c r="AKD16" s="16"/>
      <c r="AKE16" s="16"/>
      <c r="AKF16" s="15"/>
      <c r="AKG16" s="15"/>
      <c r="AKH16" s="15"/>
      <c r="AKI16" s="17"/>
      <c r="AKJ16" s="13"/>
      <c r="AKK16" s="13"/>
      <c r="AKL16" s="18"/>
      <c r="AKM16" s="13"/>
      <c r="AKN16" s="13"/>
      <c r="AKO16" s="13"/>
      <c r="AKP16" s="14"/>
      <c r="AKQ16" s="14"/>
      <c r="AKR16" s="13"/>
      <c r="AKS16" s="15"/>
      <c r="AKT16" s="16"/>
      <c r="AKU16" s="16"/>
      <c r="AKV16" s="15"/>
      <c r="AKW16" s="15"/>
      <c r="AKX16" s="15"/>
      <c r="AKY16" s="17"/>
      <c r="AKZ16" s="13"/>
      <c r="ALA16" s="13"/>
      <c r="ALB16" s="18"/>
      <c r="ALC16" s="13"/>
      <c r="ALD16" s="13"/>
      <c r="ALE16" s="13"/>
      <c r="ALF16" s="14"/>
      <c r="ALG16" s="14"/>
      <c r="ALH16" s="13"/>
      <c r="ALI16" s="15"/>
      <c r="ALJ16" s="16"/>
      <c r="ALK16" s="16"/>
      <c r="ALL16" s="15"/>
      <c r="ALM16" s="15"/>
      <c r="ALN16" s="15"/>
      <c r="ALO16" s="17"/>
      <c r="ALP16" s="13"/>
      <c r="ALQ16" s="13"/>
      <c r="ALR16" s="18"/>
      <c r="ALS16" s="13"/>
      <c r="ALT16" s="13"/>
      <c r="ALU16" s="13"/>
      <c r="ALV16" s="14"/>
      <c r="ALW16" s="14"/>
      <c r="ALX16" s="13"/>
      <c r="ALY16" s="15"/>
      <c r="ALZ16" s="16"/>
      <c r="AMA16" s="16"/>
      <c r="AMB16" s="15"/>
      <c r="AMC16" s="15"/>
      <c r="AMD16" s="15"/>
      <c r="AME16" s="17"/>
      <c r="AMF16" s="13"/>
      <c r="AMG16" s="13"/>
      <c r="AMH16" s="18"/>
      <c r="AMI16" s="13"/>
      <c r="AMJ16" s="13"/>
      <c r="AMK16" s="13"/>
      <c r="AML16" s="14"/>
      <c r="AMM16" s="14"/>
      <c r="AMN16" s="13"/>
      <c r="AMO16" s="15"/>
      <c r="AMP16" s="16"/>
      <c r="AMQ16" s="16"/>
      <c r="AMR16" s="15"/>
      <c r="AMS16" s="15"/>
      <c r="AMT16" s="15"/>
      <c r="AMU16" s="17"/>
      <c r="AMV16" s="13"/>
      <c r="AMW16" s="13"/>
      <c r="AMX16" s="18"/>
      <c r="AMY16" s="13"/>
      <c r="AMZ16" s="13"/>
      <c r="ANA16" s="13"/>
      <c r="ANB16" s="14"/>
      <c r="ANC16" s="14"/>
      <c r="AND16" s="13"/>
      <c r="ANE16" s="15"/>
      <c r="ANF16" s="16"/>
      <c r="ANG16" s="16"/>
      <c r="ANH16" s="15"/>
      <c r="ANI16" s="15"/>
      <c r="ANJ16" s="15"/>
      <c r="ANK16" s="17"/>
      <c r="ANL16" s="13"/>
      <c r="ANM16" s="13"/>
      <c r="ANN16" s="18"/>
      <c r="ANO16" s="13"/>
      <c r="ANP16" s="13"/>
      <c r="ANQ16" s="13"/>
      <c r="ANR16" s="14"/>
      <c r="ANS16" s="14"/>
      <c r="ANT16" s="13"/>
      <c r="ANU16" s="15"/>
      <c r="ANV16" s="16"/>
      <c r="ANW16" s="16"/>
      <c r="ANX16" s="15"/>
      <c r="ANY16" s="15"/>
      <c r="ANZ16" s="15"/>
      <c r="AOA16" s="17"/>
      <c r="AOB16" s="13"/>
      <c r="AOC16" s="13"/>
      <c r="AOD16" s="18"/>
      <c r="AOE16" s="13"/>
      <c r="AOF16" s="13"/>
      <c r="AOG16" s="13"/>
      <c r="AOH16" s="14"/>
      <c r="AOI16" s="14"/>
      <c r="AOJ16" s="13"/>
      <c r="AOK16" s="15"/>
      <c r="AOL16" s="16"/>
      <c r="AOM16" s="16"/>
      <c r="AON16" s="15"/>
      <c r="AOO16" s="15"/>
      <c r="AOP16" s="15"/>
      <c r="AOQ16" s="17"/>
      <c r="AOR16" s="13"/>
      <c r="AOS16" s="13"/>
      <c r="AOT16" s="18"/>
      <c r="AOU16" s="13"/>
      <c r="AOV16" s="13"/>
      <c r="AOW16" s="13"/>
      <c r="AOX16" s="14"/>
      <c r="AOY16" s="14"/>
      <c r="AOZ16" s="13"/>
      <c r="APA16" s="15"/>
      <c r="APB16" s="16"/>
      <c r="APC16" s="16"/>
      <c r="APD16" s="15"/>
      <c r="APE16" s="15"/>
      <c r="APF16" s="15"/>
      <c r="APG16" s="17"/>
      <c r="APH16" s="13"/>
      <c r="API16" s="13"/>
      <c r="APJ16" s="18"/>
      <c r="APK16" s="13"/>
      <c r="APL16" s="13"/>
      <c r="APM16" s="13"/>
      <c r="APN16" s="14"/>
      <c r="APO16" s="14"/>
      <c r="APP16" s="13"/>
      <c r="APQ16" s="15"/>
      <c r="APR16" s="16"/>
      <c r="APS16" s="16"/>
      <c r="APT16" s="15"/>
      <c r="APU16" s="15"/>
      <c r="APV16" s="15"/>
      <c r="APW16" s="17"/>
      <c r="APX16" s="13"/>
      <c r="APY16" s="13"/>
      <c r="APZ16" s="18"/>
      <c r="AQA16" s="13"/>
      <c r="AQB16" s="13"/>
      <c r="AQC16" s="13"/>
      <c r="AQD16" s="14"/>
      <c r="AQE16" s="14"/>
      <c r="AQF16" s="13"/>
      <c r="AQG16" s="15"/>
      <c r="AQH16" s="16"/>
      <c r="AQI16" s="16"/>
      <c r="AQJ16" s="15"/>
      <c r="AQK16" s="15"/>
      <c r="AQL16" s="15"/>
      <c r="AQM16" s="17"/>
      <c r="AQN16" s="13"/>
      <c r="AQO16" s="13"/>
      <c r="AQP16" s="18"/>
      <c r="AQQ16" s="13"/>
      <c r="AQR16" s="13"/>
      <c r="AQS16" s="13"/>
      <c r="AQT16" s="14"/>
      <c r="AQU16" s="14"/>
      <c r="AQV16" s="13"/>
      <c r="AQW16" s="15"/>
      <c r="AQX16" s="16"/>
      <c r="AQY16" s="16"/>
      <c r="AQZ16" s="15"/>
      <c r="ARA16" s="15"/>
      <c r="ARB16" s="15"/>
      <c r="ARC16" s="17"/>
      <c r="ARD16" s="13"/>
      <c r="ARE16" s="13"/>
      <c r="ARF16" s="18"/>
      <c r="ARG16" s="13"/>
      <c r="ARH16" s="13"/>
      <c r="ARI16" s="13"/>
      <c r="ARJ16" s="14"/>
      <c r="ARK16" s="14"/>
      <c r="ARL16" s="13"/>
      <c r="ARM16" s="15"/>
      <c r="ARN16" s="16"/>
      <c r="ARO16" s="16"/>
      <c r="ARP16" s="15"/>
      <c r="ARQ16" s="15"/>
      <c r="ARR16" s="15"/>
      <c r="ARS16" s="17"/>
      <c r="ART16" s="13"/>
      <c r="ARU16" s="13"/>
      <c r="ARV16" s="18"/>
      <c r="ARW16" s="13"/>
      <c r="ARX16" s="13"/>
      <c r="ARY16" s="13"/>
      <c r="ARZ16" s="14"/>
      <c r="ASA16" s="14"/>
      <c r="ASB16" s="13"/>
      <c r="ASC16" s="15"/>
      <c r="ASD16" s="16"/>
      <c r="ASE16" s="16"/>
      <c r="ASF16" s="15"/>
      <c r="ASG16" s="15"/>
      <c r="ASH16" s="15"/>
      <c r="ASI16" s="17"/>
      <c r="ASJ16" s="13"/>
      <c r="ASK16" s="13"/>
      <c r="ASL16" s="18"/>
      <c r="ASM16" s="13"/>
      <c r="ASN16" s="13"/>
      <c r="ASO16" s="13"/>
      <c r="ASP16" s="14"/>
      <c r="ASQ16" s="14"/>
      <c r="ASR16" s="13"/>
      <c r="ASS16" s="15"/>
      <c r="AST16" s="16"/>
      <c r="ASU16" s="16"/>
      <c r="ASV16" s="15"/>
      <c r="ASW16" s="15"/>
      <c r="ASX16" s="15"/>
      <c r="ASY16" s="17"/>
      <c r="ASZ16" s="13"/>
      <c r="ATA16" s="13"/>
      <c r="ATB16" s="18"/>
      <c r="ATC16" s="13"/>
      <c r="ATD16" s="13"/>
      <c r="ATE16" s="13"/>
      <c r="ATF16" s="14"/>
      <c r="ATG16" s="14"/>
      <c r="ATH16" s="13"/>
      <c r="ATI16" s="15"/>
      <c r="ATJ16" s="16"/>
      <c r="ATK16" s="16"/>
      <c r="ATL16" s="15"/>
      <c r="ATM16" s="15"/>
      <c r="ATN16" s="15"/>
      <c r="ATO16" s="17"/>
      <c r="ATP16" s="13"/>
      <c r="ATQ16" s="13"/>
      <c r="ATR16" s="18"/>
      <c r="ATS16" s="13"/>
      <c r="ATT16" s="13"/>
      <c r="ATU16" s="13"/>
      <c r="ATV16" s="14"/>
      <c r="ATW16" s="14"/>
      <c r="ATX16" s="13"/>
      <c r="ATY16" s="15"/>
      <c r="ATZ16" s="16"/>
      <c r="AUA16" s="16"/>
      <c r="AUB16" s="15"/>
      <c r="AUC16" s="15"/>
      <c r="AUD16" s="15"/>
      <c r="AUE16" s="17"/>
      <c r="AUF16" s="13"/>
      <c r="AUG16" s="13"/>
      <c r="AUH16" s="18"/>
      <c r="AUI16" s="13"/>
      <c r="AUJ16" s="13"/>
      <c r="AUK16" s="13"/>
      <c r="AUL16" s="14"/>
      <c r="AUM16" s="14"/>
      <c r="AUN16" s="13"/>
      <c r="AUO16" s="15"/>
      <c r="AUP16" s="16"/>
      <c r="AUQ16" s="16"/>
      <c r="AUR16" s="15"/>
      <c r="AUS16" s="15"/>
      <c r="AUT16" s="15"/>
      <c r="AUU16" s="17"/>
      <c r="AUV16" s="13"/>
      <c r="AUW16" s="13"/>
      <c r="AUX16" s="18"/>
      <c r="AUY16" s="13"/>
      <c r="AUZ16" s="13"/>
      <c r="AVA16" s="13"/>
      <c r="AVB16" s="14"/>
      <c r="AVC16" s="14"/>
      <c r="AVD16" s="13"/>
      <c r="AVE16" s="15"/>
      <c r="AVF16" s="16"/>
      <c r="AVG16" s="16"/>
      <c r="AVH16" s="15"/>
      <c r="AVI16" s="15"/>
      <c r="AVJ16" s="15"/>
      <c r="AVK16" s="17"/>
      <c r="AVL16" s="13"/>
      <c r="AVM16" s="13"/>
      <c r="AVN16" s="18"/>
      <c r="AVO16" s="13"/>
      <c r="AVP16" s="13"/>
      <c r="AVQ16" s="13"/>
      <c r="AVR16" s="14"/>
      <c r="AVS16" s="14"/>
      <c r="AVT16" s="13"/>
      <c r="AVU16" s="15"/>
      <c r="AVV16" s="16"/>
      <c r="AVW16" s="16"/>
      <c r="AVX16" s="15"/>
      <c r="AVY16" s="15"/>
      <c r="AVZ16" s="15"/>
      <c r="AWA16" s="17"/>
      <c r="AWB16" s="13"/>
      <c r="AWC16" s="13"/>
      <c r="AWD16" s="18"/>
      <c r="AWE16" s="13"/>
      <c r="AWF16" s="13"/>
      <c r="AWG16" s="13"/>
      <c r="AWH16" s="14"/>
      <c r="AWI16" s="14"/>
      <c r="AWJ16" s="13"/>
      <c r="AWK16" s="15"/>
      <c r="AWL16" s="16"/>
      <c r="AWM16" s="16"/>
      <c r="AWN16" s="15"/>
      <c r="AWO16" s="15"/>
      <c r="AWP16" s="15"/>
      <c r="AWQ16" s="17"/>
      <c r="AWR16" s="13"/>
      <c r="AWS16" s="13"/>
      <c r="AWT16" s="18"/>
      <c r="AWU16" s="13"/>
      <c r="AWV16" s="13"/>
      <c r="AWW16" s="13"/>
      <c r="AWX16" s="14"/>
      <c r="AWY16" s="14"/>
      <c r="AWZ16" s="13"/>
      <c r="AXA16" s="15"/>
      <c r="AXB16" s="16"/>
      <c r="AXC16" s="16"/>
      <c r="AXD16" s="15"/>
      <c r="AXE16" s="15"/>
      <c r="AXF16" s="15"/>
      <c r="AXG16" s="17"/>
      <c r="AXH16" s="13"/>
      <c r="AXI16" s="13"/>
      <c r="AXJ16" s="18"/>
      <c r="AXK16" s="13"/>
      <c r="AXL16" s="13"/>
      <c r="AXM16" s="13"/>
      <c r="AXN16" s="14"/>
      <c r="AXO16" s="14"/>
      <c r="AXP16" s="13"/>
      <c r="AXQ16" s="15"/>
      <c r="AXR16" s="16"/>
      <c r="AXS16" s="16"/>
      <c r="AXT16" s="15"/>
      <c r="AXU16" s="15"/>
      <c r="AXV16" s="15"/>
      <c r="AXW16" s="17"/>
      <c r="AXX16" s="13"/>
      <c r="AXY16" s="13"/>
      <c r="AXZ16" s="18"/>
      <c r="AYA16" s="13"/>
      <c r="AYB16" s="13"/>
      <c r="AYC16" s="13"/>
      <c r="AYD16" s="14"/>
      <c r="AYE16" s="14"/>
      <c r="AYF16" s="13"/>
      <c r="AYG16" s="15"/>
      <c r="AYH16" s="16"/>
      <c r="AYI16" s="16"/>
      <c r="AYJ16" s="15"/>
      <c r="AYK16" s="15"/>
      <c r="AYL16" s="15"/>
      <c r="AYM16" s="17"/>
      <c r="AYN16" s="13"/>
      <c r="AYO16" s="13"/>
      <c r="AYP16" s="18"/>
      <c r="AYQ16" s="13"/>
      <c r="AYR16" s="13"/>
      <c r="AYS16" s="13"/>
      <c r="AYT16" s="14"/>
      <c r="AYU16" s="14"/>
      <c r="AYV16" s="13"/>
      <c r="AYW16" s="15"/>
      <c r="AYX16" s="16"/>
      <c r="AYY16" s="16"/>
      <c r="AYZ16" s="15"/>
      <c r="AZA16" s="15"/>
      <c r="AZB16" s="15"/>
      <c r="AZC16" s="17"/>
      <c r="AZD16" s="13"/>
      <c r="AZE16" s="13"/>
      <c r="AZF16" s="18"/>
      <c r="AZG16" s="13"/>
      <c r="AZH16" s="13"/>
      <c r="AZI16" s="13"/>
      <c r="AZJ16" s="14"/>
      <c r="AZK16" s="14"/>
      <c r="AZL16" s="13"/>
      <c r="AZM16" s="15"/>
      <c r="AZN16" s="16"/>
      <c r="AZO16" s="16"/>
      <c r="AZP16" s="15"/>
      <c r="AZQ16" s="15"/>
      <c r="AZR16" s="15"/>
      <c r="AZS16" s="17"/>
      <c r="AZT16" s="13"/>
      <c r="AZU16" s="13"/>
      <c r="AZV16" s="18"/>
      <c r="AZW16" s="13"/>
      <c r="AZX16" s="13"/>
      <c r="AZY16" s="13"/>
      <c r="AZZ16" s="14"/>
      <c r="BAA16" s="14"/>
      <c r="BAB16" s="13"/>
      <c r="BAC16" s="15"/>
      <c r="BAD16" s="16"/>
      <c r="BAE16" s="16"/>
      <c r="BAF16" s="15"/>
      <c r="BAG16" s="15"/>
      <c r="BAH16" s="15"/>
      <c r="BAI16" s="17"/>
      <c r="BAJ16" s="13"/>
      <c r="BAK16" s="13"/>
      <c r="BAL16" s="18"/>
      <c r="BAM16" s="13"/>
      <c r="BAN16" s="13"/>
      <c r="BAO16" s="13"/>
      <c r="BAP16" s="14"/>
      <c r="BAQ16" s="14"/>
      <c r="BAR16" s="13"/>
      <c r="BAS16" s="15"/>
      <c r="BAT16" s="16"/>
      <c r="BAU16" s="16"/>
      <c r="BAV16" s="15"/>
      <c r="BAW16" s="15"/>
      <c r="BAX16" s="15"/>
      <c r="BAY16" s="17"/>
      <c r="BAZ16" s="13"/>
      <c r="BBA16" s="13"/>
      <c r="BBB16" s="18"/>
      <c r="BBC16" s="13"/>
      <c r="BBD16" s="13"/>
      <c r="BBE16" s="13"/>
      <c r="BBF16" s="14"/>
      <c r="BBG16" s="14"/>
      <c r="BBH16" s="13"/>
      <c r="BBI16" s="15"/>
      <c r="BBJ16" s="16"/>
      <c r="BBK16" s="16"/>
      <c r="BBL16" s="15"/>
      <c r="BBM16" s="15"/>
      <c r="BBN16" s="15"/>
      <c r="BBO16" s="17"/>
      <c r="BBP16" s="13"/>
      <c r="BBQ16" s="13"/>
      <c r="BBR16" s="18"/>
      <c r="BBS16" s="13"/>
      <c r="BBT16" s="13"/>
      <c r="BBU16" s="13"/>
      <c r="BBV16" s="14"/>
      <c r="BBW16" s="14"/>
      <c r="BBX16" s="13"/>
      <c r="BBY16" s="15"/>
      <c r="BBZ16" s="16"/>
      <c r="BCA16" s="16"/>
      <c r="BCB16" s="15"/>
      <c r="BCC16" s="15"/>
      <c r="BCD16" s="15"/>
      <c r="BCE16" s="17"/>
      <c r="BCF16" s="13"/>
      <c r="BCG16" s="13"/>
      <c r="BCH16" s="18"/>
      <c r="BCI16" s="13"/>
      <c r="BCJ16" s="13"/>
      <c r="BCK16" s="13"/>
      <c r="BCL16" s="14"/>
      <c r="BCM16" s="14"/>
      <c r="BCN16" s="13"/>
      <c r="BCO16" s="15"/>
      <c r="BCP16" s="16"/>
      <c r="BCQ16" s="16"/>
      <c r="BCR16" s="15"/>
      <c r="BCS16" s="15"/>
      <c r="BCT16" s="15"/>
      <c r="BCU16" s="17"/>
      <c r="BCV16" s="13"/>
      <c r="BCW16" s="13"/>
      <c r="BCX16" s="18"/>
      <c r="BCY16" s="13"/>
      <c r="BCZ16" s="13"/>
      <c r="BDA16" s="13"/>
      <c r="BDB16" s="14"/>
      <c r="BDC16" s="14"/>
      <c r="BDD16" s="13"/>
      <c r="BDE16" s="15"/>
      <c r="BDF16" s="16"/>
      <c r="BDG16" s="16"/>
      <c r="BDH16" s="15"/>
      <c r="BDI16" s="15"/>
      <c r="BDJ16" s="15"/>
      <c r="BDK16" s="17"/>
      <c r="BDL16" s="13"/>
      <c r="BDM16" s="13"/>
      <c r="BDN16" s="18"/>
      <c r="BDO16" s="13"/>
      <c r="BDP16" s="13"/>
      <c r="BDQ16" s="13"/>
      <c r="BDR16" s="14"/>
      <c r="BDS16" s="14"/>
      <c r="BDT16" s="13"/>
      <c r="BDU16" s="15"/>
      <c r="BDV16" s="16"/>
      <c r="BDW16" s="16"/>
      <c r="BDX16" s="15"/>
      <c r="BDY16" s="15"/>
      <c r="BDZ16" s="15"/>
      <c r="BEA16" s="17"/>
      <c r="BEB16" s="13"/>
      <c r="BEC16" s="13"/>
      <c r="BED16" s="18"/>
      <c r="BEE16" s="13"/>
      <c r="BEF16" s="13"/>
      <c r="BEG16" s="13"/>
      <c r="BEH16" s="14"/>
      <c r="BEI16" s="14"/>
      <c r="BEJ16" s="13"/>
      <c r="BEK16" s="15"/>
      <c r="BEL16" s="16"/>
      <c r="BEM16" s="16"/>
      <c r="BEN16" s="15"/>
      <c r="BEO16" s="15"/>
      <c r="BEP16" s="15"/>
      <c r="BEQ16" s="17"/>
      <c r="BER16" s="13"/>
      <c r="BES16" s="13"/>
      <c r="BET16" s="18"/>
      <c r="BEU16" s="13"/>
      <c r="BEV16" s="13"/>
      <c r="BEW16" s="13"/>
      <c r="BEX16" s="14"/>
      <c r="BEY16" s="14"/>
      <c r="BEZ16" s="13"/>
      <c r="BFA16" s="15"/>
      <c r="BFB16" s="16"/>
      <c r="BFC16" s="16"/>
      <c r="BFD16" s="15"/>
      <c r="BFE16" s="15"/>
      <c r="BFF16" s="15"/>
      <c r="BFG16" s="17"/>
      <c r="BFH16" s="13"/>
      <c r="BFI16" s="13"/>
      <c r="BFJ16" s="18"/>
      <c r="BFK16" s="13"/>
      <c r="BFL16" s="13"/>
      <c r="BFM16" s="13"/>
      <c r="BFN16" s="14"/>
      <c r="BFO16" s="14"/>
      <c r="BFP16" s="13"/>
      <c r="BFQ16" s="15"/>
      <c r="BFR16" s="16"/>
      <c r="BFS16" s="16"/>
      <c r="BFT16" s="15"/>
      <c r="BFU16" s="15"/>
      <c r="BFV16" s="15"/>
      <c r="BFW16" s="17"/>
      <c r="BFX16" s="13"/>
      <c r="BFY16" s="13"/>
      <c r="BFZ16" s="18"/>
      <c r="BGA16" s="13"/>
      <c r="BGB16" s="13"/>
      <c r="BGC16" s="13"/>
      <c r="BGD16" s="14"/>
      <c r="BGE16" s="14"/>
      <c r="BGF16" s="13"/>
      <c r="BGG16" s="15"/>
      <c r="BGH16" s="16"/>
      <c r="BGI16" s="16"/>
      <c r="BGJ16" s="15"/>
      <c r="BGK16" s="15"/>
      <c r="BGL16" s="15"/>
      <c r="BGM16" s="17"/>
      <c r="BGN16" s="13"/>
      <c r="BGO16" s="13"/>
      <c r="BGP16" s="18"/>
      <c r="BGQ16" s="13"/>
      <c r="BGR16" s="13"/>
      <c r="BGS16" s="13"/>
      <c r="BGT16" s="14"/>
      <c r="BGU16" s="14"/>
      <c r="BGV16" s="13"/>
      <c r="BGW16" s="15"/>
      <c r="BGX16" s="16"/>
      <c r="BGY16" s="16"/>
      <c r="BGZ16" s="15"/>
      <c r="BHA16" s="15"/>
      <c r="BHB16" s="15"/>
      <c r="BHC16" s="17"/>
      <c r="BHD16" s="13"/>
      <c r="BHE16" s="13"/>
      <c r="BHF16" s="18"/>
      <c r="BHG16" s="13"/>
      <c r="BHH16" s="13"/>
      <c r="BHI16" s="13"/>
      <c r="BHJ16" s="14"/>
      <c r="BHK16" s="14"/>
      <c r="BHL16" s="13"/>
      <c r="BHM16" s="15"/>
      <c r="BHN16" s="16"/>
      <c r="BHO16" s="16"/>
      <c r="BHP16" s="15"/>
      <c r="BHQ16" s="15"/>
      <c r="BHR16" s="15"/>
      <c r="BHS16" s="17"/>
      <c r="BHT16" s="13"/>
      <c r="BHU16" s="13"/>
      <c r="BHV16" s="18"/>
      <c r="BHW16" s="13"/>
      <c r="BHX16" s="13"/>
      <c r="BHY16" s="13"/>
      <c r="BHZ16" s="14"/>
      <c r="BIA16" s="14"/>
      <c r="BIB16" s="13"/>
      <c r="BIC16" s="15"/>
      <c r="BID16" s="16"/>
      <c r="BIE16" s="16"/>
      <c r="BIF16" s="15"/>
      <c r="BIG16" s="15"/>
      <c r="BIH16" s="15"/>
      <c r="BII16" s="17"/>
      <c r="BIJ16" s="13"/>
      <c r="BIK16" s="13"/>
      <c r="BIL16" s="18"/>
      <c r="BIM16" s="13"/>
      <c r="BIN16" s="13"/>
      <c r="BIO16" s="13"/>
      <c r="BIP16" s="14"/>
      <c r="BIQ16" s="14"/>
      <c r="BIR16" s="13"/>
      <c r="BIS16" s="15"/>
      <c r="BIT16" s="16"/>
      <c r="BIU16" s="16"/>
      <c r="BIV16" s="15"/>
      <c r="BIW16" s="15"/>
      <c r="BIX16" s="15"/>
      <c r="BIY16" s="17"/>
      <c r="BIZ16" s="13"/>
      <c r="BJA16" s="13"/>
      <c r="BJB16" s="18"/>
      <c r="BJC16" s="13"/>
      <c r="BJD16" s="13"/>
      <c r="BJE16" s="13"/>
      <c r="BJF16" s="14"/>
      <c r="BJG16" s="14"/>
      <c r="BJH16" s="13"/>
      <c r="BJI16" s="15"/>
      <c r="BJJ16" s="16"/>
      <c r="BJK16" s="16"/>
      <c r="BJL16" s="15"/>
      <c r="BJM16" s="15"/>
      <c r="BJN16" s="15"/>
      <c r="BJO16" s="17"/>
      <c r="BJP16" s="13"/>
      <c r="BJQ16" s="13"/>
      <c r="BJR16" s="18"/>
      <c r="BJS16" s="13"/>
      <c r="BJT16" s="13"/>
      <c r="BJU16" s="13"/>
      <c r="BJV16" s="14"/>
      <c r="BJW16" s="14"/>
      <c r="BJX16" s="13"/>
      <c r="BJY16" s="15"/>
      <c r="BJZ16" s="16"/>
      <c r="BKA16" s="16"/>
      <c r="BKB16" s="15"/>
      <c r="BKC16" s="15"/>
      <c r="BKD16" s="15"/>
      <c r="BKE16" s="17"/>
      <c r="BKF16" s="13"/>
      <c r="BKG16" s="13"/>
      <c r="BKH16" s="18"/>
      <c r="BKI16" s="13"/>
      <c r="BKJ16" s="13"/>
      <c r="BKK16" s="13"/>
      <c r="BKL16" s="14"/>
      <c r="BKM16" s="14"/>
      <c r="BKN16" s="13"/>
      <c r="BKO16" s="15"/>
      <c r="BKP16" s="16"/>
      <c r="BKQ16" s="16"/>
      <c r="BKR16" s="15"/>
      <c r="BKS16" s="15"/>
      <c r="BKT16" s="15"/>
      <c r="BKU16" s="17"/>
      <c r="BKV16" s="13"/>
      <c r="BKW16" s="13"/>
      <c r="BKX16" s="18"/>
      <c r="BKY16" s="13"/>
      <c r="BKZ16" s="13"/>
      <c r="BLA16" s="13"/>
      <c r="BLB16" s="14"/>
      <c r="BLC16" s="14"/>
      <c r="BLD16" s="13"/>
      <c r="BLE16" s="15"/>
      <c r="BLF16" s="16"/>
      <c r="BLG16" s="16"/>
      <c r="BLH16" s="15"/>
      <c r="BLI16" s="15"/>
      <c r="BLJ16" s="15"/>
      <c r="BLK16" s="17"/>
      <c r="BLL16" s="13"/>
      <c r="BLM16" s="13"/>
      <c r="BLN16" s="18"/>
      <c r="BLO16" s="13"/>
      <c r="BLP16" s="13"/>
      <c r="BLQ16" s="13"/>
      <c r="BLR16" s="14"/>
      <c r="BLS16" s="14"/>
      <c r="BLT16" s="13"/>
      <c r="BLU16" s="15"/>
      <c r="BLV16" s="16"/>
      <c r="BLW16" s="16"/>
      <c r="BLX16" s="15"/>
      <c r="BLY16" s="15"/>
      <c r="BLZ16" s="15"/>
      <c r="BMA16" s="17"/>
      <c r="BMB16" s="13"/>
      <c r="BMC16" s="13"/>
      <c r="BMD16" s="18"/>
      <c r="BME16" s="13"/>
      <c r="BMF16" s="13"/>
      <c r="BMG16" s="13"/>
      <c r="BMH16" s="14"/>
      <c r="BMI16" s="14"/>
      <c r="BMJ16" s="13"/>
      <c r="BMK16" s="15"/>
      <c r="BML16" s="16"/>
      <c r="BMM16" s="16"/>
      <c r="BMN16" s="15"/>
      <c r="BMO16" s="15"/>
      <c r="BMP16" s="15"/>
      <c r="BMQ16" s="17"/>
      <c r="BMR16" s="13"/>
      <c r="BMS16" s="13"/>
      <c r="BMT16" s="18"/>
      <c r="BMU16" s="13"/>
      <c r="BMV16" s="13"/>
      <c r="BMW16" s="13"/>
      <c r="BMX16" s="14"/>
      <c r="BMY16" s="14"/>
      <c r="BMZ16" s="13"/>
      <c r="BNA16" s="15"/>
      <c r="BNB16" s="16"/>
      <c r="BNC16" s="16"/>
      <c r="BND16" s="15"/>
      <c r="BNE16" s="15"/>
      <c r="BNF16" s="15"/>
      <c r="BNG16" s="17"/>
      <c r="BNH16" s="13"/>
      <c r="BNI16" s="13"/>
      <c r="BNJ16" s="18"/>
      <c r="BNK16" s="13"/>
      <c r="BNL16" s="13"/>
      <c r="BNM16" s="13"/>
      <c r="BNN16" s="14"/>
      <c r="BNO16" s="14"/>
      <c r="BNP16" s="13"/>
      <c r="BNQ16" s="15"/>
      <c r="BNR16" s="16"/>
      <c r="BNS16" s="16"/>
      <c r="BNT16" s="15"/>
      <c r="BNU16" s="15"/>
      <c r="BNV16" s="15"/>
      <c r="BNW16" s="17"/>
      <c r="BNX16" s="13"/>
      <c r="BNY16" s="13"/>
      <c r="BNZ16" s="18"/>
      <c r="BOA16" s="13"/>
      <c r="BOB16" s="13"/>
      <c r="BOC16" s="13"/>
      <c r="BOD16" s="14"/>
      <c r="BOE16" s="14"/>
      <c r="BOF16" s="13"/>
      <c r="BOG16" s="15"/>
      <c r="BOH16" s="16"/>
      <c r="BOI16" s="16"/>
      <c r="BOJ16" s="15"/>
      <c r="BOK16" s="15"/>
      <c r="BOL16" s="15"/>
      <c r="BOM16" s="17"/>
      <c r="BON16" s="13"/>
      <c r="BOO16" s="13"/>
      <c r="BOP16" s="18"/>
      <c r="BOQ16" s="13"/>
      <c r="BOR16" s="13"/>
      <c r="BOS16" s="13"/>
      <c r="BOT16" s="14"/>
      <c r="BOU16" s="14"/>
      <c r="BOV16" s="13"/>
      <c r="BOW16" s="15"/>
      <c r="BOX16" s="16"/>
      <c r="BOY16" s="16"/>
      <c r="BOZ16" s="15"/>
      <c r="BPA16" s="15"/>
      <c r="BPB16" s="15"/>
      <c r="BPC16" s="17"/>
      <c r="BPD16" s="13"/>
      <c r="BPE16" s="13"/>
      <c r="BPF16" s="18"/>
      <c r="BPG16" s="13"/>
      <c r="BPH16" s="13"/>
      <c r="BPI16" s="13"/>
      <c r="BPJ16" s="14"/>
      <c r="BPK16" s="14"/>
      <c r="BPL16" s="13"/>
      <c r="BPM16" s="15"/>
      <c r="BPN16" s="16"/>
      <c r="BPO16" s="16"/>
      <c r="BPP16" s="15"/>
      <c r="BPQ16" s="15"/>
      <c r="BPR16" s="15"/>
      <c r="BPS16" s="17"/>
      <c r="BPT16" s="13"/>
      <c r="BPU16" s="13"/>
      <c r="BPV16" s="18"/>
      <c r="BPW16" s="13"/>
      <c r="BPX16" s="13"/>
      <c r="BPY16" s="13"/>
      <c r="BPZ16" s="14"/>
      <c r="BQA16" s="14"/>
      <c r="BQB16" s="13"/>
      <c r="BQC16" s="15"/>
      <c r="BQD16" s="16"/>
      <c r="BQE16" s="16"/>
      <c r="BQF16" s="15"/>
      <c r="BQG16" s="15"/>
      <c r="BQH16" s="15"/>
      <c r="BQI16" s="17"/>
      <c r="BQJ16" s="13"/>
      <c r="BQK16" s="13"/>
      <c r="BQL16" s="18"/>
      <c r="BQM16" s="13"/>
      <c r="BQN16" s="13"/>
      <c r="BQO16" s="13"/>
      <c r="BQP16" s="14"/>
      <c r="BQQ16" s="14"/>
      <c r="BQR16" s="13"/>
      <c r="BQS16" s="15"/>
      <c r="BQT16" s="16"/>
      <c r="BQU16" s="16"/>
      <c r="BQV16" s="15"/>
      <c r="BQW16" s="15"/>
      <c r="BQX16" s="15"/>
      <c r="BQY16" s="17"/>
      <c r="BQZ16" s="13"/>
      <c r="BRA16" s="13"/>
      <c r="BRB16" s="18"/>
      <c r="BRC16" s="13"/>
      <c r="BRD16" s="13"/>
      <c r="BRE16" s="13"/>
      <c r="BRF16" s="14"/>
      <c r="BRG16" s="14"/>
      <c r="BRH16" s="13"/>
      <c r="BRI16" s="15"/>
      <c r="BRJ16" s="16"/>
      <c r="BRK16" s="16"/>
      <c r="BRL16" s="15"/>
      <c r="BRM16" s="15"/>
      <c r="BRN16" s="15"/>
      <c r="BRO16" s="17"/>
      <c r="BRP16" s="13"/>
      <c r="BRQ16" s="13"/>
      <c r="BRR16" s="18"/>
      <c r="BRS16" s="13"/>
      <c r="BRT16" s="13"/>
      <c r="BRU16" s="13"/>
      <c r="BRV16" s="14"/>
      <c r="BRW16" s="14"/>
      <c r="BRX16" s="13"/>
      <c r="BRY16" s="15"/>
      <c r="BRZ16" s="16"/>
      <c r="BSA16" s="16"/>
      <c r="BSB16" s="15"/>
      <c r="BSC16" s="15"/>
      <c r="BSD16" s="15"/>
      <c r="BSE16" s="17"/>
      <c r="BSF16" s="13"/>
      <c r="BSG16" s="13"/>
      <c r="BSH16" s="18"/>
      <c r="BSI16" s="13"/>
      <c r="BSJ16" s="13"/>
      <c r="BSK16" s="13"/>
      <c r="BSL16" s="14"/>
      <c r="BSM16" s="14"/>
      <c r="BSN16" s="13"/>
      <c r="BSO16" s="15"/>
      <c r="BSP16" s="16"/>
      <c r="BSQ16" s="16"/>
      <c r="BSR16" s="15"/>
      <c r="BSS16" s="15"/>
      <c r="BST16" s="15"/>
      <c r="BSU16" s="17"/>
      <c r="BSV16" s="13"/>
      <c r="BSW16" s="13"/>
      <c r="BSX16" s="18"/>
      <c r="BSY16" s="13"/>
      <c r="BSZ16" s="13"/>
      <c r="BTA16" s="13"/>
      <c r="BTB16" s="14"/>
      <c r="BTC16" s="14"/>
      <c r="BTD16" s="13"/>
      <c r="BTE16" s="15"/>
      <c r="BTF16" s="16"/>
      <c r="BTG16" s="16"/>
      <c r="BTH16" s="15"/>
      <c r="BTI16" s="15"/>
      <c r="BTJ16" s="15"/>
      <c r="BTK16" s="17"/>
      <c r="BTL16" s="13"/>
      <c r="BTM16" s="13"/>
      <c r="BTN16" s="18"/>
      <c r="BTO16" s="13"/>
      <c r="BTP16" s="13"/>
      <c r="BTQ16" s="13"/>
      <c r="BTR16" s="14"/>
      <c r="BTS16" s="14"/>
      <c r="BTT16" s="13"/>
      <c r="BTU16" s="15"/>
      <c r="BTV16" s="16"/>
      <c r="BTW16" s="16"/>
      <c r="BTX16" s="15"/>
      <c r="BTY16" s="15"/>
      <c r="BTZ16" s="15"/>
      <c r="BUA16" s="17"/>
      <c r="BUB16" s="13"/>
      <c r="BUC16" s="13"/>
      <c r="BUD16" s="18"/>
      <c r="BUE16" s="13"/>
      <c r="BUF16" s="13"/>
      <c r="BUG16" s="13"/>
      <c r="BUH16" s="14"/>
      <c r="BUI16" s="14"/>
      <c r="BUJ16" s="13"/>
      <c r="BUK16" s="15"/>
      <c r="BUL16" s="16"/>
      <c r="BUM16" s="16"/>
      <c r="BUN16" s="15"/>
      <c r="BUO16" s="15"/>
      <c r="BUP16" s="15"/>
      <c r="BUQ16" s="17"/>
      <c r="BUR16" s="13"/>
      <c r="BUS16" s="13"/>
      <c r="BUT16" s="18"/>
      <c r="BUU16" s="13"/>
      <c r="BUV16" s="13"/>
      <c r="BUW16" s="13"/>
      <c r="BUX16" s="14"/>
      <c r="BUY16" s="14"/>
      <c r="BUZ16" s="13"/>
      <c r="BVA16" s="15"/>
      <c r="BVB16" s="16"/>
      <c r="BVC16" s="16"/>
      <c r="BVD16" s="15"/>
      <c r="BVE16" s="15"/>
      <c r="BVF16" s="15"/>
      <c r="BVG16" s="17"/>
      <c r="BVH16" s="13"/>
      <c r="BVI16" s="13"/>
      <c r="BVJ16" s="18"/>
      <c r="BVK16" s="13"/>
      <c r="BVL16" s="13"/>
      <c r="BVM16" s="13"/>
      <c r="BVN16" s="14"/>
      <c r="BVO16" s="14"/>
      <c r="BVP16" s="13"/>
      <c r="BVQ16" s="15"/>
      <c r="BVR16" s="16"/>
      <c r="BVS16" s="16"/>
      <c r="BVT16" s="15"/>
      <c r="BVU16" s="15"/>
      <c r="BVV16" s="15"/>
      <c r="BVW16" s="17"/>
      <c r="BVX16" s="13"/>
      <c r="BVY16" s="13"/>
      <c r="BVZ16" s="18"/>
      <c r="BWA16" s="13"/>
      <c r="BWB16" s="13"/>
      <c r="BWC16" s="13"/>
      <c r="BWD16" s="14"/>
      <c r="BWE16" s="14"/>
      <c r="BWF16" s="13"/>
      <c r="BWG16" s="15"/>
      <c r="BWH16" s="16"/>
      <c r="BWI16" s="16"/>
      <c r="BWJ16" s="15"/>
      <c r="BWK16" s="15"/>
      <c r="BWL16" s="15"/>
      <c r="BWM16" s="17"/>
      <c r="BWN16" s="13"/>
      <c r="BWO16" s="13"/>
      <c r="BWP16" s="18"/>
      <c r="BWQ16" s="13"/>
      <c r="BWR16" s="13"/>
      <c r="BWS16" s="13"/>
      <c r="BWT16" s="14"/>
      <c r="BWU16" s="14"/>
      <c r="BWV16" s="13"/>
      <c r="BWW16" s="15"/>
      <c r="BWX16" s="16"/>
      <c r="BWY16" s="16"/>
      <c r="BWZ16" s="15"/>
      <c r="BXA16" s="15"/>
      <c r="BXB16" s="15"/>
      <c r="BXC16" s="17"/>
      <c r="BXD16" s="13"/>
      <c r="BXE16" s="13"/>
      <c r="BXF16" s="18"/>
      <c r="BXG16" s="13"/>
      <c r="BXH16" s="13"/>
      <c r="BXI16" s="13"/>
      <c r="BXJ16" s="14"/>
      <c r="BXK16" s="14"/>
      <c r="BXL16" s="13"/>
      <c r="BXM16" s="15"/>
      <c r="BXN16" s="16"/>
      <c r="BXO16" s="16"/>
      <c r="BXP16" s="15"/>
      <c r="BXQ16" s="15"/>
      <c r="BXR16" s="15"/>
      <c r="BXS16" s="17"/>
      <c r="BXT16" s="13"/>
      <c r="BXU16" s="13"/>
      <c r="BXV16" s="18"/>
      <c r="BXW16" s="13"/>
      <c r="BXX16" s="13"/>
      <c r="BXY16" s="13"/>
      <c r="BXZ16" s="14"/>
      <c r="BYA16" s="14"/>
      <c r="BYB16" s="13"/>
      <c r="BYC16" s="15"/>
      <c r="BYD16" s="16"/>
      <c r="BYE16" s="16"/>
      <c r="BYF16" s="15"/>
      <c r="BYG16" s="15"/>
      <c r="BYH16" s="15"/>
      <c r="BYI16" s="17"/>
      <c r="BYJ16" s="13"/>
      <c r="BYK16" s="13"/>
      <c r="BYL16" s="18"/>
      <c r="BYM16" s="13"/>
      <c r="BYN16" s="13"/>
      <c r="BYO16" s="13"/>
      <c r="BYP16" s="14"/>
      <c r="BYQ16" s="14"/>
      <c r="BYR16" s="13"/>
      <c r="BYS16" s="15"/>
      <c r="BYT16" s="16"/>
      <c r="BYU16" s="16"/>
      <c r="BYV16" s="15"/>
      <c r="BYW16" s="15"/>
      <c r="BYX16" s="15"/>
      <c r="BYY16" s="17"/>
      <c r="BYZ16" s="13"/>
      <c r="BZA16" s="13"/>
      <c r="BZB16" s="18"/>
      <c r="BZC16" s="13"/>
      <c r="BZD16" s="13"/>
      <c r="BZE16" s="13"/>
      <c r="BZF16" s="14"/>
      <c r="BZG16" s="14"/>
      <c r="BZH16" s="13"/>
      <c r="BZI16" s="15"/>
      <c r="BZJ16" s="16"/>
      <c r="BZK16" s="16"/>
      <c r="BZL16" s="15"/>
      <c r="BZM16" s="15"/>
      <c r="BZN16" s="15"/>
      <c r="BZO16" s="17"/>
      <c r="BZP16" s="13"/>
      <c r="BZQ16" s="13"/>
      <c r="BZR16" s="18"/>
      <c r="BZS16" s="13"/>
      <c r="BZT16" s="13"/>
      <c r="BZU16" s="13"/>
      <c r="BZV16" s="14"/>
      <c r="BZW16" s="14"/>
      <c r="BZX16" s="13"/>
      <c r="BZY16" s="15"/>
      <c r="BZZ16" s="16"/>
      <c r="CAA16" s="16"/>
      <c r="CAB16" s="15"/>
      <c r="CAC16" s="15"/>
      <c r="CAD16" s="15"/>
      <c r="CAE16" s="17"/>
      <c r="CAF16" s="13"/>
      <c r="CAG16" s="13"/>
      <c r="CAH16" s="18"/>
      <c r="CAI16" s="13"/>
      <c r="CAJ16" s="13"/>
      <c r="CAK16" s="13"/>
      <c r="CAL16" s="14"/>
      <c r="CAM16" s="14"/>
      <c r="CAN16" s="13"/>
      <c r="CAO16" s="15"/>
      <c r="CAP16" s="16"/>
      <c r="CAQ16" s="16"/>
      <c r="CAR16" s="15"/>
      <c r="CAS16" s="15"/>
      <c r="CAT16" s="15"/>
      <c r="CAU16" s="17"/>
      <c r="CAV16" s="13"/>
      <c r="CAW16" s="13"/>
      <c r="CAX16" s="18"/>
      <c r="CAY16" s="13"/>
      <c r="CAZ16" s="13"/>
      <c r="CBA16" s="13"/>
      <c r="CBB16" s="14"/>
      <c r="CBC16" s="14"/>
      <c r="CBD16" s="13"/>
      <c r="CBE16" s="15"/>
      <c r="CBF16" s="16"/>
      <c r="CBG16" s="16"/>
      <c r="CBH16" s="15"/>
      <c r="CBI16" s="15"/>
      <c r="CBJ16" s="15"/>
      <c r="CBK16" s="17"/>
      <c r="CBL16" s="13"/>
      <c r="CBM16" s="13"/>
      <c r="CBN16" s="18"/>
      <c r="CBO16" s="13"/>
      <c r="CBP16" s="13"/>
      <c r="CBQ16" s="13"/>
      <c r="CBR16" s="14"/>
      <c r="CBS16" s="14"/>
      <c r="CBT16" s="13"/>
      <c r="CBU16" s="15"/>
      <c r="CBV16" s="16"/>
      <c r="CBW16" s="16"/>
      <c r="CBX16" s="15"/>
      <c r="CBY16" s="15"/>
      <c r="CBZ16" s="15"/>
      <c r="CCA16" s="17"/>
      <c r="CCB16" s="13"/>
      <c r="CCC16" s="13"/>
      <c r="CCD16" s="18"/>
      <c r="CCE16" s="13"/>
      <c r="CCF16" s="13"/>
      <c r="CCG16" s="13"/>
      <c r="CCH16" s="14"/>
      <c r="CCI16" s="14"/>
      <c r="CCJ16" s="13"/>
      <c r="CCK16" s="15"/>
      <c r="CCL16" s="16"/>
      <c r="CCM16" s="16"/>
      <c r="CCN16" s="15"/>
      <c r="CCO16" s="15"/>
      <c r="CCP16" s="15"/>
      <c r="CCQ16" s="17"/>
      <c r="CCR16" s="13"/>
      <c r="CCS16" s="13"/>
      <c r="CCT16" s="18"/>
      <c r="CCU16" s="13"/>
      <c r="CCV16" s="13"/>
      <c r="CCW16" s="13"/>
      <c r="CCX16" s="14"/>
      <c r="CCY16" s="14"/>
      <c r="CCZ16" s="13"/>
      <c r="CDA16" s="15"/>
      <c r="CDB16" s="16"/>
      <c r="CDC16" s="16"/>
      <c r="CDD16" s="15"/>
      <c r="CDE16" s="15"/>
      <c r="CDF16" s="15"/>
      <c r="CDG16" s="17"/>
      <c r="CDH16" s="13"/>
      <c r="CDI16" s="13"/>
      <c r="CDJ16" s="18"/>
      <c r="CDK16" s="13"/>
      <c r="CDL16" s="13"/>
      <c r="CDM16" s="13"/>
      <c r="CDN16" s="14"/>
      <c r="CDO16" s="14"/>
      <c r="CDP16" s="13"/>
      <c r="CDQ16" s="15"/>
      <c r="CDR16" s="16"/>
      <c r="CDS16" s="16"/>
      <c r="CDT16" s="15"/>
      <c r="CDU16" s="15"/>
      <c r="CDV16" s="15"/>
      <c r="CDW16" s="17"/>
      <c r="CDX16" s="13"/>
      <c r="CDY16" s="13"/>
      <c r="CDZ16" s="18"/>
      <c r="CEA16" s="13"/>
      <c r="CEB16" s="13"/>
      <c r="CEC16" s="13"/>
      <c r="CED16" s="14"/>
      <c r="CEE16" s="14"/>
      <c r="CEF16" s="13"/>
      <c r="CEG16" s="15"/>
      <c r="CEH16" s="16"/>
      <c r="CEI16" s="16"/>
      <c r="CEJ16" s="15"/>
      <c r="CEK16" s="15"/>
      <c r="CEL16" s="15"/>
      <c r="CEM16" s="17"/>
      <c r="CEN16" s="13"/>
      <c r="CEO16" s="13"/>
      <c r="CEP16" s="18"/>
      <c r="CEQ16" s="13"/>
      <c r="CER16" s="13"/>
      <c r="CES16" s="13"/>
      <c r="CET16" s="14"/>
      <c r="CEU16" s="14"/>
      <c r="CEV16" s="13"/>
      <c r="CEW16" s="15"/>
      <c r="CEX16" s="16"/>
      <c r="CEY16" s="16"/>
      <c r="CEZ16" s="15"/>
      <c r="CFA16" s="15"/>
      <c r="CFB16" s="15"/>
      <c r="CFC16" s="17"/>
      <c r="CFD16" s="13"/>
      <c r="CFE16" s="13"/>
      <c r="CFF16" s="18"/>
      <c r="CFG16" s="13"/>
      <c r="CFH16" s="13"/>
      <c r="CFI16" s="13"/>
      <c r="CFJ16" s="14"/>
      <c r="CFK16" s="14"/>
      <c r="CFL16" s="13"/>
      <c r="CFM16" s="15"/>
      <c r="CFN16" s="16"/>
      <c r="CFO16" s="16"/>
      <c r="CFP16" s="15"/>
      <c r="CFQ16" s="15"/>
      <c r="CFR16" s="15"/>
      <c r="CFS16" s="17"/>
      <c r="CFT16" s="13"/>
      <c r="CFU16" s="13"/>
      <c r="CFV16" s="18"/>
      <c r="CFW16" s="13"/>
      <c r="CFX16" s="13"/>
      <c r="CFY16" s="13"/>
      <c r="CFZ16" s="14"/>
      <c r="CGA16" s="14"/>
      <c r="CGB16" s="13"/>
      <c r="CGC16" s="15"/>
      <c r="CGD16" s="16"/>
      <c r="CGE16" s="16"/>
      <c r="CGF16" s="15"/>
      <c r="CGG16" s="15"/>
      <c r="CGH16" s="15"/>
      <c r="CGI16" s="17"/>
      <c r="CGJ16" s="13"/>
      <c r="CGK16" s="13"/>
      <c r="CGL16" s="18"/>
      <c r="CGM16" s="13"/>
      <c r="CGN16" s="13"/>
      <c r="CGO16" s="13"/>
      <c r="CGP16" s="14"/>
      <c r="CGQ16" s="14"/>
      <c r="CGR16" s="13"/>
      <c r="CGS16" s="15"/>
      <c r="CGT16" s="16"/>
      <c r="CGU16" s="16"/>
      <c r="CGV16" s="15"/>
      <c r="CGW16" s="15"/>
      <c r="CGX16" s="15"/>
      <c r="CGY16" s="17"/>
      <c r="CGZ16" s="13"/>
      <c r="CHA16" s="13"/>
      <c r="CHB16" s="18"/>
      <c r="CHC16" s="13"/>
      <c r="CHD16" s="13"/>
      <c r="CHE16" s="13"/>
      <c r="CHF16" s="14"/>
      <c r="CHG16" s="14"/>
      <c r="CHH16" s="13"/>
      <c r="CHI16" s="15"/>
      <c r="CHJ16" s="16"/>
      <c r="CHK16" s="16"/>
      <c r="CHL16" s="15"/>
      <c r="CHM16" s="15"/>
      <c r="CHN16" s="15"/>
      <c r="CHO16" s="17"/>
      <c r="CHP16" s="13"/>
      <c r="CHQ16" s="13"/>
      <c r="CHR16" s="18"/>
      <c r="CHS16" s="13"/>
      <c r="CHT16" s="13"/>
      <c r="CHU16" s="13"/>
      <c r="CHV16" s="14"/>
      <c r="CHW16" s="14"/>
      <c r="CHX16" s="13"/>
      <c r="CHY16" s="15"/>
      <c r="CHZ16" s="16"/>
      <c r="CIA16" s="16"/>
      <c r="CIB16" s="15"/>
      <c r="CIC16" s="15"/>
      <c r="CID16" s="15"/>
      <c r="CIE16" s="17"/>
      <c r="CIF16" s="13"/>
      <c r="CIG16" s="13"/>
      <c r="CIH16" s="18"/>
      <c r="CII16" s="13"/>
      <c r="CIJ16" s="13"/>
      <c r="CIK16" s="13"/>
      <c r="CIL16" s="14"/>
      <c r="CIM16" s="14"/>
      <c r="CIN16" s="13"/>
      <c r="CIO16" s="15"/>
      <c r="CIP16" s="16"/>
      <c r="CIQ16" s="16"/>
      <c r="CIR16" s="15"/>
      <c r="CIS16" s="15"/>
      <c r="CIT16" s="15"/>
      <c r="CIU16" s="17"/>
      <c r="CIV16" s="13"/>
      <c r="CIW16" s="13"/>
      <c r="CIX16" s="18"/>
      <c r="CIY16" s="13"/>
      <c r="CIZ16" s="13"/>
      <c r="CJA16" s="13"/>
      <c r="CJB16" s="14"/>
      <c r="CJC16" s="14"/>
      <c r="CJD16" s="13"/>
      <c r="CJE16" s="15"/>
      <c r="CJF16" s="16"/>
      <c r="CJG16" s="16"/>
      <c r="CJH16" s="15"/>
      <c r="CJI16" s="15"/>
      <c r="CJJ16" s="15"/>
      <c r="CJK16" s="17"/>
      <c r="CJL16" s="13"/>
      <c r="CJM16" s="13"/>
      <c r="CJN16" s="18"/>
      <c r="CJO16" s="13"/>
      <c r="CJP16" s="13"/>
      <c r="CJQ16" s="13"/>
      <c r="CJR16" s="14"/>
      <c r="CJS16" s="14"/>
      <c r="CJT16" s="13"/>
      <c r="CJU16" s="15"/>
      <c r="CJV16" s="16"/>
      <c r="CJW16" s="16"/>
      <c r="CJX16" s="15"/>
      <c r="CJY16" s="15"/>
      <c r="CJZ16" s="15"/>
      <c r="CKA16" s="17"/>
      <c r="CKB16" s="13"/>
      <c r="CKC16" s="13"/>
      <c r="CKD16" s="18"/>
      <c r="CKE16" s="13"/>
      <c r="CKF16" s="13"/>
      <c r="CKG16" s="13"/>
      <c r="CKH16" s="14"/>
      <c r="CKI16" s="14"/>
      <c r="CKJ16" s="13"/>
      <c r="CKK16" s="15"/>
      <c r="CKL16" s="16"/>
      <c r="CKM16" s="16"/>
      <c r="CKN16" s="15"/>
      <c r="CKO16" s="15"/>
      <c r="CKP16" s="15"/>
      <c r="CKQ16" s="17"/>
      <c r="CKR16" s="13"/>
      <c r="CKS16" s="13"/>
      <c r="CKT16" s="18"/>
      <c r="CKU16" s="13"/>
      <c r="CKV16" s="13"/>
      <c r="CKW16" s="13"/>
      <c r="CKX16" s="14"/>
      <c r="CKY16" s="14"/>
      <c r="CKZ16" s="13"/>
      <c r="CLA16" s="15"/>
      <c r="CLB16" s="16"/>
      <c r="CLC16" s="16"/>
      <c r="CLD16" s="15"/>
      <c r="CLE16" s="15"/>
      <c r="CLF16" s="15"/>
      <c r="CLG16" s="17"/>
      <c r="CLH16" s="13"/>
      <c r="CLI16" s="13"/>
      <c r="CLJ16" s="18"/>
      <c r="CLK16" s="13"/>
      <c r="CLL16" s="13"/>
      <c r="CLM16" s="13"/>
      <c r="CLN16" s="14"/>
      <c r="CLO16" s="14"/>
      <c r="CLP16" s="13"/>
      <c r="CLQ16" s="15"/>
      <c r="CLR16" s="16"/>
      <c r="CLS16" s="16"/>
      <c r="CLT16" s="15"/>
      <c r="CLU16" s="15"/>
      <c r="CLV16" s="15"/>
      <c r="CLW16" s="17"/>
      <c r="CLX16" s="13"/>
      <c r="CLY16" s="13"/>
      <c r="CLZ16" s="18"/>
      <c r="CMA16" s="13"/>
      <c r="CMB16" s="13"/>
      <c r="CMC16" s="13"/>
      <c r="CMD16" s="14"/>
      <c r="CME16" s="14"/>
      <c r="CMF16" s="13"/>
      <c r="CMG16" s="15"/>
      <c r="CMH16" s="16"/>
      <c r="CMI16" s="16"/>
      <c r="CMJ16" s="15"/>
      <c r="CMK16" s="15"/>
      <c r="CML16" s="15"/>
      <c r="CMM16" s="17"/>
      <c r="CMN16" s="13"/>
      <c r="CMO16" s="13"/>
      <c r="CMP16" s="18"/>
      <c r="CMQ16" s="13"/>
      <c r="CMR16" s="13"/>
      <c r="CMS16" s="13"/>
      <c r="CMT16" s="14"/>
      <c r="CMU16" s="14"/>
      <c r="CMV16" s="13"/>
      <c r="CMW16" s="15"/>
      <c r="CMX16" s="16"/>
      <c r="CMY16" s="16"/>
      <c r="CMZ16" s="15"/>
      <c r="CNA16" s="15"/>
      <c r="CNB16" s="15"/>
      <c r="CNC16" s="17"/>
      <c r="CND16" s="13"/>
      <c r="CNE16" s="13"/>
      <c r="CNF16" s="18"/>
      <c r="CNG16" s="13"/>
      <c r="CNH16" s="13"/>
      <c r="CNI16" s="13"/>
      <c r="CNJ16" s="14"/>
      <c r="CNK16" s="14"/>
      <c r="CNL16" s="13"/>
      <c r="CNM16" s="15"/>
      <c r="CNN16" s="16"/>
      <c r="CNO16" s="16"/>
      <c r="CNP16" s="15"/>
      <c r="CNQ16" s="15"/>
      <c r="CNR16" s="15"/>
      <c r="CNS16" s="17"/>
      <c r="CNT16" s="13"/>
      <c r="CNU16" s="13"/>
      <c r="CNV16" s="18"/>
      <c r="CNW16" s="13"/>
      <c r="CNX16" s="13"/>
      <c r="CNY16" s="13"/>
      <c r="CNZ16" s="14"/>
      <c r="COA16" s="14"/>
      <c r="COB16" s="13"/>
      <c r="COC16" s="15"/>
      <c r="COD16" s="16"/>
      <c r="COE16" s="16"/>
      <c r="COF16" s="15"/>
      <c r="COG16" s="15"/>
      <c r="COH16" s="15"/>
      <c r="COI16" s="17"/>
      <c r="COJ16" s="13"/>
      <c r="COK16" s="13"/>
      <c r="COL16" s="18"/>
      <c r="COM16" s="13"/>
      <c r="CON16" s="13"/>
      <c r="COO16" s="13"/>
      <c r="COP16" s="14"/>
      <c r="COQ16" s="14"/>
      <c r="COR16" s="13"/>
      <c r="COS16" s="15"/>
      <c r="COT16" s="16"/>
      <c r="COU16" s="16"/>
      <c r="COV16" s="15"/>
      <c r="COW16" s="15"/>
      <c r="COX16" s="15"/>
      <c r="COY16" s="17"/>
      <c r="COZ16" s="13"/>
      <c r="CPA16" s="13"/>
      <c r="CPB16" s="18"/>
      <c r="CPC16" s="13"/>
      <c r="CPD16" s="13"/>
      <c r="CPE16" s="13"/>
      <c r="CPF16" s="14"/>
      <c r="CPG16" s="14"/>
      <c r="CPH16" s="13"/>
      <c r="CPI16" s="15"/>
      <c r="CPJ16" s="16"/>
      <c r="CPK16" s="16"/>
      <c r="CPL16" s="15"/>
      <c r="CPM16" s="15"/>
      <c r="CPN16" s="15"/>
      <c r="CPO16" s="17"/>
      <c r="CPP16" s="13"/>
      <c r="CPQ16" s="13"/>
      <c r="CPR16" s="18"/>
      <c r="CPS16" s="13"/>
      <c r="CPT16" s="13"/>
      <c r="CPU16" s="13"/>
      <c r="CPV16" s="14"/>
      <c r="CPW16" s="14"/>
      <c r="CPX16" s="13"/>
      <c r="CPY16" s="15"/>
      <c r="CPZ16" s="16"/>
      <c r="CQA16" s="16"/>
      <c r="CQB16" s="15"/>
      <c r="CQC16" s="15"/>
      <c r="CQD16" s="15"/>
      <c r="CQE16" s="17"/>
      <c r="CQF16" s="13"/>
      <c r="CQG16" s="13"/>
      <c r="CQH16" s="18"/>
      <c r="CQI16" s="13"/>
      <c r="CQJ16" s="13"/>
      <c r="CQK16" s="13"/>
      <c r="CQL16" s="14"/>
      <c r="CQM16" s="14"/>
      <c r="CQN16" s="13"/>
      <c r="CQO16" s="15"/>
      <c r="CQP16" s="16"/>
      <c r="CQQ16" s="16"/>
      <c r="CQR16" s="15"/>
      <c r="CQS16" s="15"/>
      <c r="CQT16" s="15"/>
      <c r="CQU16" s="17"/>
      <c r="CQV16" s="13"/>
      <c r="CQW16" s="13"/>
      <c r="CQX16" s="18"/>
      <c r="CQY16" s="13"/>
      <c r="CQZ16" s="13"/>
      <c r="CRA16" s="13"/>
      <c r="CRB16" s="14"/>
      <c r="CRC16" s="14"/>
      <c r="CRD16" s="13"/>
      <c r="CRE16" s="15"/>
      <c r="CRF16" s="16"/>
      <c r="CRG16" s="16"/>
      <c r="CRH16" s="15"/>
      <c r="CRI16" s="15"/>
      <c r="CRJ16" s="15"/>
      <c r="CRK16" s="17"/>
      <c r="CRL16" s="13"/>
      <c r="CRM16" s="13"/>
      <c r="CRN16" s="18"/>
      <c r="CRO16" s="13"/>
      <c r="CRP16" s="13"/>
      <c r="CRQ16" s="13"/>
      <c r="CRR16" s="14"/>
      <c r="CRS16" s="14"/>
      <c r="CRT16" s="13"/>
      <c r="CRU16" s="15"/>
      <c r="CRV16" s="16"/>
      <c r="CRW16" s="16"/>
      <c r="CRX16" s="15"/>
      <c r="CRY16" s="15"/>
      <c r="CRZ16" s="15"/>
      <c r="CSA16" s="17"/>
      <c r="CSB16" s="13"/>
      <c r="CSC16" s="13"/>
      <c r="CSD16" s="18"/>
      <c r="CSE16" s="13"/>
      <c r="CSF16" s="13"/>
      <c r="CSG16" s="13"/>
      <c r="CSH16" s="14"/>
      <c r="CSI16" s="14"/>
      <c r="CSJ16" s="13"/>
      <c r="CSK16" s="15"/>
      <c r="CSL16" s="16"/>
      <c r="CSM16" s="16"/>
      <c r="CSN16" s="15"/>
      <c r="CSO16" s="15"/>
      <c r="CSP16" s="15"/>
      <c r="CSQ16" s="17"/>
      <c r="CSR16" s="13"/>
      <c r="CSS16" s="13"/>
      <c r="CST16" s="18"/>
      <c r="CSU16" s="13"/>
      <c r="CSV16" s="13"/>
      <c r="CSW16" s="13"/>
      <c r="CSX16" s="14"/>
      <c r="CSY16" s="14"/>
      <c r="CSZ16" s="13"/>
      <c r="CTA16" s="15"/>
      <c r="CTB16" s="16"/>
      <c r="CTC16" s="16"/>
      <c r="CTD16" s="15"/>
      <c r="CTE16" s="15"/>
      <c r="CTF16" s="15"/>
      <c r="CTG16" s="17"/>
      <c r="CTH16" s="13"/>
      <c r="CTI16" s="13"/>
      <c r="CTJ16" s="18"/>
      <c r="CTK16" s="13"/>
      <c r="CTL16" s="13"/>
      <c r="CTM16" s="13"/>
      <c r="CTN16" s="14"/>
      <c r="CTO16" s="14"/>
      <c r="CTP16" s="13"/>
      <c r="CTQ16" s="15"/>
      <c r="CTR16" s="16"/>
      <c r="CTS16" s="16"/>
      <c r="CTT16" s="15"/>
      <c r="CTU16" s="15"/>
      <c r="CTV16" s="15"/>
      <c r="CTW16" s="17"/>
      <c r="CTX16" s="13"/>
      <c r="CTY16" s="13"/>
      <c r="CTZ16" s="18"/>
      <c r="CUA16" s="13"/>
      <c r="CUB16" s="13"/>
      <c r="CUC16" s="13"/>
      <c r="CUD16" s="14"/>
      <c r="CUE16" s="14"/>
      <c r="CUF16" s="13"/>
      <c r="CUG16" s="15"/>
      <c r="CUH16" s="16"/>
      <c r="CUI16" s="16"/>
      <c r="CUJ16" s="15"/>
      <c r="CUK16" s="15"/>
      <c r="CUL16" s="15"/>
      <c r="CUM16" s="17"/>
      <c r="CUN16" s="13"/>
      <c r="CUO16" s="13"/>
      <c r="CUP16" s="18"/>
      <c r="CUQ16" s="13"/>
      <c r="CUR16" s="13"/>
      <c r="CUS16" s="13"/>
      <c r="CUT16" s="14"/>
      <c r="CUU16" s="14"/>
      <c r="CUV16" s="13"/>
      <c r="CUW16" s="15"/>
      <c r="CUX16" s="16"/>
      <c r="CUY16" s="16"/>
      <c r="CUZ16" s="15"/>
      <c r="CVA16" s="15"/>
      <c r="CVB16" s="15"/>
      <c r="CVC16" s="17"/>
      <c r="CVD16" s="13"/>
      <c r="CVE16" s="13"/>
      <c r="CVF16" s="18"/>
      <c r="CVG16" s="13"/>
      <c r="CVH16" s="13"/>
      <c r="CVI16" s="13"/>
      <c r="CVJ16" s="14"/>
      <c r="CVK16" s="14"/>
      <c r="CVL16" s="13"/>
      <c r="CVM16" s="15"/>
      <c r="CVN16" s="16"/>
      <c r="CVO16" s="16"/>
      <c r="CVP16" s="15"/>
      <c r="CVQ16" s="15"/>
      <c r="CVR16" s="15"/>
      <c r="CVS16" s="17"/>
      <c r="CVT16" s="13"/>
      <c r="CVU16" s="13"/>
      <c r="CVV16" s="18"/>
      <c r="CVW16" s="13"/>
      <c r="CVX16" s="13"/>
      <c r="CVY16" s="13"/>
      <c r="CVZ16" s="14"/>
      <c r="CWA16" s="14"/>
      <c r="CWB16" s="13"/>
      <c r="CWC16" s="15"/>
      <c r="CWD16" s="16"/>
      <c r="CWE16" s="16"/>
      <c r="CWF16" s="15"/>
      <c r="CWG16" s="15"/>
      <c r="CWH16" s="15"/>
      <c r="CWI16" s="17"/>
      <c r="CWJ16" s="13"/>
      <c r="CWK16" s="13"/>
      <c r="CWL16" s="18"/>
      <c r="CWM16" s="13"/>
      <c r="CWN16" s="13"/>
      <c r="CWO16" s="13"/>
      <c r="CWP16" s="14"/>
      <c r="CWQ16" s="14"/>
      <c r="CWR16" s="13"/>
      <c r="CWS16" s="15"/>
      <c r="CWT16" s="16"/>
      <c r="CWU16" s="16"/>
      <c r="CWV16" s="15"/>
      <c r="CWW16" s="15"/>
      <c r="CWX16" s="15"/>
      <c r="CWY16" s="17"/>
      <c r="CWZ16" s="13"/>
      <c r="CXA16" s="13"/>
      <c r="CXB16" s="18"/>
      <c r="CXC16" s="13"/>
      <c r="CXD16" s="13"/>
      <c r="CXE16" s="13"/>
      <c r="CXF16" s="14"/>
      <c r="CXG16" s="14"/>
      <c r="CXH16" s="13"/>
      <c r="CXI16" s="15"/>
      <c r="CXJ16" s="16"/>
      <c r="CXK16" s="16"/>
      <c r="CXL16" s="15"/>
      <c r="CXM16" s="15"/>
      <c r="CXN16" s="15"/>
      <c r="CXO16" s="17"/>
      <c r="CXP16" s="13"/>
      <c r="CXQ16" s="13"/>
      <c r="CXR16" s="18"/>
      <c r="CXS16" s="13"/>
      <c r="CXT16" s="13"/>
      <c r="CXU16" s="13"/>
      <c r="CXV16" s="14"/>
      <c r="CXW16" s="14"/>
      <c r="CXX16" s="13"/>
      <c r="CXY16" s="15"/>
      <c r="CXZ16" s="16"/>
      <c r="CYA16" s="16"/>
      <c r="CYB16" s="15"/>
      <c r="CYC16" s="15"/>
      <c r="CYD16" s="15"/>
      <c r="CYE16" s="17"/>
      <c r="CYF16" s="13"/>
      <c r="CYG16" s="13"/>
      <c r="CYH16" s="18"/>
      <c r="CYI16" s="13"/>
      <c r="CYJ16" s="13"/>
      <c r="CYK16" s="13"/>
      <c r="CYL16" s="14"/>
      <c r="CYM16" s="14"/>
      <c r="CYN16" s="13"/>
      <c r="CYO16" s="15"/>
      <c r="CYP16" s="16"/>
      <c r="CYQ16" s="16"/>
      <c r="CYR16" s="15"/>
      <c r="CYS16" s="15"/>
      <c r="CYT16" s="15"/>
      <c r="CYU16" s="17"/>
      <c r="CYV16" s="13"/>
      <c r="CYW16" s="13"/>
      <c r="CYX16" s="18"/>
      <c r="CYY16" s="13"/>
      <c r="CYZ16" s="13"/>
      <c r="CZA16" s="13"/>
      <c r="CZB16" s="14"/>
      <c r="CZC16" s="14"/>
      <c r="CZD16" s="13"/>
      <c r="CZE16" s="15"/>
      <c r="CZF16" s="16"/>
      <c r="CZG16" s="16"/>
      <c r="CZH16" s="15"/>
      <c r="CZI16" s="15"/>
      <c r="CZJ16" s="15"/>
      <c r="CZK16" s="17"/>
      <c r="CZL16" s="13"/>
      <c r="CZM16" s="13"/>
      <c r="CZN16" s="18"/>
      <c r="CZO16" s="13"/>
      <c r="CZP16" s="13"/>
      <c r="CZQ16" s="13"/>
      <c r="CZR16" s="14"/>
      <c r="CZS16" s="14"/>
      <c r="CZT16" s="13"/>
      <c r="CZU16" s="15"/>
      <c r="CZV16" s="16"/>
      <c r="CZW16" s="16"/>
      <c r="CZX16" s="15"/>
      <c r="CZY16" s="15"/>
      <c r="CZZ16" s="15"/>
      <c r="DAA16" s="17"/>
      <c r="DAB16" s="13"/>
      <c r="DAC16" s="13"/>
      <c r="DAD16" s="18"/>
      <c r="DAE16" s="13"/>
      <c r="DAF16" s="13"/>
      <c r="DAG16" s="13"/>
      <c r="DAH16" s="14"/>
      <c r="DAI16" s="14"/>
      <c r="DAJ16" s="13"/>
      <c r="DAK16" s="15"/>
      <c r="DAL16" s="16"/>
      <c r="DAM16" s="16"/>
      <c r="DAN16" s="15"/>
      <c r="DAO16" s="15"/>
      <c r="DAP16" s="15"/>
      <c r="DAQ16" s="17"/>
      <c r="DAR16" s="13"/>
      <c r="DAS16" s="13"/>
      <c r="DAT16" s="18"/>
      <c r="DAU16" s="13"/>
      <c r="DAV16" s="13"/>
      <c r="DAW16" s="13"/>
      <c r="DAX16" s="14"/>
      <c r="DAY16" s="14"/>
      <c r="DAZ16" s="13"/>
      <c r="DBA16" s="15"/>
      <c r="DBB16" s="16"/>
      <c r="DBC16" s="16"/>
      <c r="DBD16" s="15"/>
      <c r="DBE16" s="15"/>
      <c r="DBF16" s="15"/>
      <c r="DBG16" s="17"/>
      <c r="DBH16" s="13"/>
      <c r="DBI16" s="13"/>
      <c r="DBJ16" s="18"/>
      <c r="DBK16" s="13"/>
      <c r="DBL16" s="13"/>
      <c r="DBM16" s="13"/>
      <c r="DBN16" s="14"/>
      <c r="DBO16" s="14"/>
      <c r="DBP16" s="13"/>
      <c r="DBQ16" s="15"/>
      <c r="DBR16" s="16"/>
      <c r="DBS16" s="16"/>
      <c r="DBT16" s="15"/>
      <c r="DBU16" s="15"/>
      <c r="DBV16" s="15"/>
      <c r="DBW16" s="17"/>
      <c r="DBX16" s="13"/>
      <c r="DBY16" s="13"/>
      <c r="DBZ16" s="18"/>
      <c r="DCA16" s="13"/>
      <c r="DCB16" s="13"/>
      <c r="DCC16" s="13"/>
      <c r="DCD16" s="14"/>
      <c r="DCE16" s="14"/>
      <c r="DCF16" s="13"/>
      <c r="DCG16" s="15"/>
      <c r="DCH16" s="16"/>
      <c r="DCI16" s="16"/>
      <c r="DCJ16" s="15"/>
      <c r="DCK16" s="15"/>
      <c r="DCL16" s="15"/>
      <c r="DCM16" s="17"/>
      <c r="DCN16" s="13"/>
      <c r="DCO16" s="13"/>
      <c r="DCP16" s="18"/>
      <c r="DCQ16" s="13"/>
      <c r="DCR16" s="13"/>
      <c r="DCS16" s="13"/>
      <c r="DCT16" s="14"/>
      <c r="DCU16" s="14"/>
      <c r="DCV16" s="13"/>
      <c r="DCW16" s="15"/>
      <c r="DCX16" s="16"/>
      <c r="DCY16" s="16"/>
      <c r="DCZ16" s="15"/>
      <c r="DDA16" s="15"/>
      <c r="DDB16" s="15"/>
      <c r="DDC16" s="17"/>
      <c r="DDD16" s="13"/>
      <c r="DDE16" s="13"/>
      <c r="DDF16" s="18"/>
      <c r="DDG16" s="13"/>
      <c r="DDH16" s="13"/>
      <c r="DDI16" s="13"/>
      <c r="DDJ16" s="14"/>
      <c r="DDK16" s="14"/>
      <c r="DDL16" s="13"/>
      <c r="DDM16" s="15"/>
      <c r="DDN16" s="16"/>
      <c r="DDO16" s="16"/>
      <c r="DDP16" s="15"/>
      <c r="DDQ16" s="15"/>
      <c r="DDR16" s="15"/>
      <c r="DDS16" s="17"/>
      <c r="DDT16" s="13"/>
      <c r="DDU16" s="13"/>
      <c r="DDV16" s="18"/>
      <c r="DDW16" s="13"/>
      <c r="DDX16" s="13"/>
      <c r="DDY16" s="13"/>
      <c r="DDZ16" s="14"/>
      <c r="DEA16" s="14"/>
      <c r="DEB16" s="13"/>
      <c r="DEC16" s="15"/>
      <c r="DED16" s="16"/>
      <c r="DEE16" s="16"/>
      <c r="DEF16" s="15"/>
      <c r="DEG16" s="15"/>
      <c r="DEH16" s="15"/>
      <c r="DEI16" s="17"/>
      <c r="DEJ16" s="13"/>
      <c r="DEK16" s="13"/>
      <c r="DEL16" s="18"/>
      <c r="DEM16" s="13"/>
      <c r="DEN16" s="13"/>
      <c r="DEO16" s="13"/>
      <c r="DEP16" s="14"/>
      <c r="DEQ16" s="14"/>
      <c r="DER16" s="13"/>
      <c r="DES16" s="15"/>
      <c r="DET16" s="16"/>
      <c r="DEU16" s="16"/>
      <c r="DEV16" s="15"/>
      <c r="DEW16" s="15"/>
      <c r="DEX16" s="15"/>
      <c r="DEY16" s="17"/>
      <c r="DEZ16" s="13"/>
      <c r="DFA16" s="13"/>
      <c r="DFB16" s="18"/>
      <c r="DFC16" s="13"/>
      <c r="DFD16" s="13"/>
      <c r="DFE16" s="13"/>
      <c r="DFF16" s="14"/>
      <c r="DFG16" s="14"/>
      <c r="DFH16" s="13"/>
      <c r="DFI16" s="15"/>
      <c r="DFJ16" s="16"/>
      <c r="DFK16" s="16"/>
      <c r="DFL16" s="15"/>
      <c r="DFM16" s="15"/>
      <c r="DFN16" s="15"/>
      <c r="DFO16" s="17"/>
      <c r="DFP16" s="13"/>
      <c r="DFQ16" s="13"/>
      <c r="DFR16" s="18"/>
      <c r="DFS16" s="13"/>
      <c r="DFT16" s="13"/>
      <c r="DFU16" s="13"/>
      <c r="DFV16" s="14"/>
      <c r="DFW16" s="14"/>
      <c r="DFX16" s="13"/>
      <c r="DFY16" s="15"/>
      <c r="DFZ16" s="16"/>
      <c r="DGA16" s="16"/>
      <c r="DGB16" s="15"/>
      <c r="DGC16" s="15"/>
      <c r="DGD16" s="15"/>
      <c r="DGE16" s="17"/>
      <c r="DGF16" s="13"/>
      <c r="DGG16" s="13"/>
      <c r="DGH16" s="18"/>
      <c r="DGI16" s="13"/>
      <c r="DGJ16" s="13"/>
      <c r="DGK16" s="13"/>
      <c r="DGL16" s="14"/>
      <c r="DGM16" s="14"/>
      <c r="DGN16" s="13"/>
      <c r="DGO16" s="15"/>
      <c r="DGP16" s="16"/>
      <c r="DGQ16" s="16"/>
      <c r="DGR16" s="15"/>
      <c r="DGS16" s="15"/>
      <c r="DGT16" s="15"/>
      <c r="DGU16" s="17"/>
      <c r="DGV16" s="13"/>
      <c r="DGW16" s="13"/>
      <c r="DGX16" s="18"/>
      <c r="DGY16" s="13"/>
      <c r="DGZ16" s="13"/>
      <c r="DHA16" s="13"/>
      <c r="DHB16" s="14"/>
      <c r="DHC16" s="14"/>
      <c r="DHD16" s="13"/>
      <c r="DHE16" s="15"/>
      <c r="DHF16" s="16"/>
      <c r="DHG16" s="16"/>
      <c r="DHH16" s="15"/>
      <c r="DHI16" s="15"/>
      <c r="DHJ16" s="15"/>
      <c r="DHK16" s="17"/>
      <c r="DHL16" s="13"/>
      <c r="DHM16" s="13"/>
      <c r="DHN16" s="18"/>
      <c r="DHO16" s="13"/>
      <c r="DHP16" s="13"/>
      <c r="DHQ16" s="13"/>
      <c r="DHR16" s="14"/>
      <c r="DHS16" s="14"/>
      <c r="DHT16" s="13"/>
      <c r="DHU16" s="15"/>
      <c r="DHV16" s="16"/>
      <c r="DHW16" s="16"/>
      <c r="DHX16" s="15"/>
      <c r="DHY16" s="15"/>
      <c r="DHZ16" s="15"/>
      <c r="DIA16" s="17"/>
      <c r="DIB16" s="13"/>
      <c r="DIC16" s="13"/>
      <c r="DID16" s="18"/>
      <c r="DIE16" s="13"/>
      <c r="DIF16" s="13"/>
      <c r="DIG16" s="13"/>
      <c r="DIH16" s="14"/>
      <c r="DII16" s="14"/>
      <c r="DIJ16" s="13"/>
      <c r="DIK16" s="15"/>
      <c r="DIL16" s="16"/>
      <c r="DIM16" s="16"/>
      <c r="DIN16" s="15"/>
      <c r="DIO16" s="15"/>
      <c r="DIP16" s="15"/>
      <c r="DIQ16" s="17"/>
      <c r="DIR16" s="13"/>
      <c r="DIS16" s="13"/>
      <c r="DIT16" s="18"/>
      <c r="DIU16" s="13"/>
      <c r="DIV16" s="13"/>
      <c r="DIW16" s="13"/>
      <c r="DIX16" s="14"/>
      <c r="DIY16" s="14"/>
      <c r="DIZ16" s="13"/>
      <c r="DJA16" s="15"/>
      <c r="DJB16" s="16"/>
      <c r="DJC16" s="16"/>
      <c r="DJD16" s="15"/>
      <c r="DJE16" s="15"/>
      <c r="DJF16" s="15"/>
      <c r="DJG16" s="17"/>
      <c r="DJH16" s="13"/>
      <c r="DJI16" s="13"/>
      <c r="DJJ16" s="18"/>
      <c r="DJK16" s="13"/>
      <c r="DJL16" s="13"/>
      <c r="DJM16" s="13"/>
      <c r="DJN16" s="14"/>
      <c r="DJO16" s="14"/>
      <c r="DJP16" s="13"/>
      <c r="DJQ16" s="15"/>
      <c r="DJR16" s="16"/>
      <c r="DJS16" s="16"/>
      <c r="DJT16" s="15"/>
      <c r="DJU16" s="15"/>
      <c r="DJV16" s="15"/>
      <c r="DJW16" s="17"/>
      <c r="DJX16" s="13"/>
      <c r="DJY16" s="13"/>
      <c r="DJZ16" s="18"/>
      <c r="DKA16" s="13"/>
      <c r="DKB16" s="13"/>
      <c r="DKC16" s="13"/>
      <c r="DKD16" s="14"/>
      <c r="DKE16" s="14"/>
      <c r="DKF16" s="13"/>
      <c r="DKG16" s="15"/>
      <c r="DKH16" s="16"/>
      <c r="DKI16" s="16"/>
      <c r="DKJ16" s="15"/>
      <c r="DKK16" s="15"/>
      <c r="DKL16" s="15"/>
      <c r="DKM16" s="17"/>
      <c r="DKN16" s="13"/>
      <c r="DKO16" s="13"/>
      <c r="DKP16" s="18"/>
      <c r="DKQ16" s="13"/>
      <c r="DKR16" s="13"/>
      <c r="DKS16" s="13"/>
      <c r="DKT16" s="14"/>
      <c r="DKU16" s="14"/>
      <c r="DKV16" s="13"/>
      <c r="DKW16" s="15"/>
      <c r="DKX16" s="16"/>
      <c r="DKY16" s="16"/>
      <c r="DKZ16" s="15"/>
      <c r="DLA16" s="15"/>
      <c r="DLB16" s="15"/>
      <c r="DLC16" s="17"/>
      <c r="DLD16" s="13"/>
      <c r="DLE16" s="13"/>
      <c r="DLF16" s="18"/>
      <c r="DLG16" s="13"/>
      <c r="DLH16" s="13"/>
      <c r="DLI16" s="13"/>
      <c r="DLJ16" s="14"/>
      <c r="DLK16" s="14"/>
      <c r="DLL16" s="13"/>
      <c r="DLM16" s="15"/>
      <c r="DLN16" s="16"/>
      <c r="DLO16" s="16"/>
      <c r="DLP16" s="15"/>
      <c r="DLQ16" s="15"/>
      <c r="DLR16" s="15"/>
      <c r="DLS16" s="17"/>
      <c r="DLT16" s="13"/>
      <c r="DLU16" s="13"/>
      <c r="DLV16" s="18"/>
      <c r="DLW16" s="13"/>
      <c r="DLX16" s="13"/>
      <c r="DLY16" s="13"/>
      <c r="DLZ16" s="14"/>
      <c r="DMA16" s="14"/>
      <c r="DMB16" s="13"/>
      <c r="DMC16" s="15"/>
      <c r="DMD16" s="16"/>
      <c r="DME16" s="16"/>
      <c r="DMF16" s="15"/>
      <c r="DMG16" s="15"/>
      <c r="DMH16" s="15"/>
      <c r="DMI16" s="17"/>
      <c r="DMJ16" s="13"/>
      <c r="DMK16" s="13"/>
      <c r="DML16" s="18"/>
      <c r="DMM16" s="13"/>
      <c r="DMN16" s="13"/>
      <c r="DMO16" s="13"/>
      <c r="DMP16" s="14"/>
      <c r="DMQ16" s="14"/>
      <c r="DMR16" s="13"/>
      <c r="DMS16" s="15"/>
      <c r="DMT16" s="16"/>
      <c r="DMU16" s="16"/>
      <c r="DMV16" s="15"/>
      <c r="DMW16" s="15"/>
      <c r="DMX16" s="15"/>
      <c r="DMY16" s="17"/>
      <c r="DMZ16" s="13"/>
      <c r="DNA16" s="13"/>
      <c r="DNB16" s="18"/>
      <c r="DNC16" s="13"/>
      <c r="DND16" s="13"/>
      <c r="DNE16" s="13"/>
      <c r="DNF16" s="14"/>
      <c r="DNG16" s="14"/>
      <c r="DNH16" s="13"/>
      <c r="DNI16" s="15"/>
      <c r="DNJ16" s="16"/>
      <c r="DNK16" s="16"/>
      <c r="DNL16" s="15"/>
      <c r="DNM16" s="15"/>
      <c r="DNN16" s="15"/>
      <c r="DNO16" s="17"/>
      <c r="DNP16" s="13"/>
      <c r="DNQ16" s="13"/>
      <c r="DNR16" s="18"/>
      <c r="DNS16" s="13"/>
      <c r="DNT16" s="13"/>
      <c r="DNU16" s="13"/>
      <c r="DNV16" s="14"/>
      <c r="DNW16" s="14"/>
      <c r="DNX16" s="13"/>
      <c r="DNY16" s="15"/>
      <c r="DNZ16" s="16"/>
      <c r="DOA16" s="16"/>
      <c r="DOB16" s="15"/>
      <c r="DOC16" s="15"/>
      <c r="DOD16" s="15"/>
      <c r="DOE16" s="17"/>
      <c r="DOF16" s="13"/>
      <c r="DOG16" s="13"/>
      <c r="DOH16" s="18"/>
      <c r="DOI16" s="13"/>
      <c r="DOJ16" s="13"/>
      <c r="DOK16" s="13"/>
      <c r="DOL16" s="14"/>
      <c r="DOM16" s="14"/>
      <c r="DON16" s="13"/>
      <c r="DOO16" s="15"/>
      <c r="DOP16" s="16"/>
      <c r="DOQ16" s="16"/>
      <c r="DOR16" s="15"/>
      <c r="DOS16" s="15"/>
      <c r="DOT16" s="15"/>
      <c r="DOU16" s="17"/>
      <c r="DOV16" s="13"/>
      <c r="DOW16" s="13"/>
      <c r="DOX16" s="18"/>
      <c r="DOY16" s="13"/>
      <c r="DOZ16" s="13"/>
      <c r="DPA16" s="13"/>
      <c r="DPB16" s="14"/>
      <c r="DPC16" s="14"/>
      <c r="DPD16" s="13"/>
      <c r="DPE16" s="15"/>
      <c r="DPF16" s="16"/>
      <c r="DPG16" s="16"/>
      <c r="DPH16" s="15"/>
      <c r="DPI16" s="15"/>
      <c r="DPJ16" s="15"/>
      <c r="DPK16" s="17"/>
      <c r="DPL16" s="13"/>
      <c r="DPM16" s="13"/>
      <c r="DPN16" s="18"/>
      <c r="DPO16" s="13"/>
      <c r="DPP16" s="13"/>
      <c r="DPQ16" s="13"/>
      <c r="DPR16" s="14"/>
      <c r="DPS16" s="14"/>
      <c r="DPT16" s="13"/>
      <c r="DPU16" s="15"/>
      <c r="DPV16" s="16"/>
      <c r="DPW16" s="16"/>
      <c r="DPX16" s="15"/>
      <c r="DPY16" s="15"/>
      <c r="DPZ16" s="15"/>
      <c r="DQA16" s="17"/>
      <c r="DQB16" s="13"/>
      <c r="DQC16" s="13"/>
      <c r="DQD16" s="18"/>
      <c r="DQE16" s="13"/>
      <c r="DQF16" s="13"/>
      <c r="DQG16" s="13"/>
      <c r="DQH16" s="14"/>
      <c r="DQI16" s="14"/>
      <c r="DQJ16" s="13"/>
      <c r="DQK16" s="15"/>
      <c r="DQL16" s="16"/>
      <c r="DQM16" s="16"/>
      <c r="DQN16" s="15"/>
      <c r="DQO16" s="15"/>
      <c r="DQP16" s="15"/>
      <c r="DQQ16" s="17"/>
      <c r="DQR16" s="13"/>
      <c r="DQS16" s="13"/>
      <c r="DQT16" s="18"/>
      <c r="DQU16" s="13"/>
      <c r="DQV16" s="13"/>
      <c r="DQW16" s="13"/>
      <c r="DQX16" s="14"/>
      <c r="DQY16" s="14"/>
      <c r="DQZ16" s="13"/>
      <c r="DRA16" s="15"/>
      <c r="DRB16" s="16"/>
      <c r="DRC16" s="16"/>
      <c r="DRD16" s="15"/>
      <c r="DRE16" s="15"/>
      <c r="DRF16" s="15"/>
      <c r="DRG16" s="17"/>
      <c r="DRH16" s="13"/>
      <c r="DRI16" s="13"/>
      <c r="DRJ16" s="18"/>
      <c r="DRK16" s="13"/>
      <c r="DRL16" s="13"/>
      <c r="DRM16" s="13"/>
      <c r="DRN16" s="14"/>
      <c r="DRO16" s="14"/>
      <c r="DRP16" s="13"/>
      <c r="DRQ16" s="15"/>
      <c r="DRR16" s="16"/>
      <c r="DRS16" s="16"/>
      <c r="DRT16" s="15"/>
      <c r="DRU16" s="15"/>
      <c r="DRV16" s="15"/>
      <c r="DRW16" s="17"/>
      <c r="DRX16" s="13"/>
      <c r="DRY16" s="13"/>
      <c r="DRZ16" s="18"/>
      <c r="DSA16" s="13"/>
      <c r="DSB16" s="13"/>
      <c r="DSC16" s="13"/>
      <c r="DSD16" s="14"/>
      <c r="DSE16" s="14"/>
      <c r="DSF16" s="13"/>
      <c r="DSG16" s="15"/>
      <c r="DSH16" s="16"/>
      <c r="DSI16" s="16"/>
      <c r="DSJ16" s="15"/>
      <c r="DSK16" s="15"/>
      <c r="DSL16" s="15"/>
      <c r="DSM16" s="17"/>
      <c r="DSN16" s="13"/>
      <c r="DSO16" s="13"/>
      <c r="DSP16" s="18"/>
      <c r="DSQ16" s="13"/>
      <c r="DSR16" s="13"/>
      <c r="DSS16" s="13"/>
      <c r="DST16" s="14"/>
      <c r="DSU16" s="14"/>
      <c r="DSV16" s="13"/>
      <c r="DSW16" s="15"/>
      <c r="DSX16" s="16"/>
      <c r="DSY16" s="16"/>
      <c r="DSZ16" s="15"/>
      <c r="DTA16" s="15"/>
      <c r="DTB16" s="15"/>
      <c r="DTC16" s="17"/>
      <c r="DTD16" s="13"/>
      <c r="DTE16" s="13"/>
      <c r="DTF16" s="18"/>
      <c r="DTG16" s="13"/>
      <c r="DTH16" s="13"/>
      <c r="DTI16" s="13"/>
      <c r="DTJ16" s="14"/>
      <c r="DTK16" s="14"/>
      <c r="DTL16" s="13"/>
      <c r="DTM16" s="15"/>
      <c r="DTN16" s="16"/>
      <c r="DTO16" s="16"/>
      <c r="DTP16" s="15"/>
      <c r="DTQ16" s="15"/>
      <c r="DTR16" s="15"/>
      <c r="DTS16" s="17"/>
      <c r="DTT16" s="13"/>
      <c r="DTU16" s="13"/>
      <c r="DTV16" s="18"/>
      <c r="DTW16" s="13"/>
      <c r="DTX16" s="13"/>
      <c r="DTY16" s="13"/>
      <c r="DTZ16" s="14"/>
      <c r="DUA16" s="14"/>
      <c r="DUB16" s="13"/>
      <c r="DUC16" s="15"/>
      <c r="DUD16" s="16"/>
      <c r="DUE16" s="16"/>
      <c r="DUF16" s="15"/>
      <c r="DUG16" s="15"/>
      <c r="DUH16" s="15"/>
      <c r="DUI16" s="17"/>
      <c r="DUJ16" s="13"/>
      <c r="DUK16" s="13"/>
      <c r="DUL16" s="18"/>
      <c r="DUM16" s="13"/>
      <c r="DUN16" s="13"/>
      <c r="DUO16" s="13"/>
      <c r="DUP16" s="14"/>
      <c r="DUQ16" s="14"/>
      <c r="DUR16" s="13"/>
      <c r="DUS16" s="15"/>
      <c r="DUT16" s="16"/>
      <c r="DUU16" s="16"/>
      <c r="DUV16" s="15"/>
      <c r="DUW16" s="15"/>
      <c r="DUX16" s="15"/>
      <c r="DUY16" s="17"/>
      <c r="DUZ16" s="13"/>
      <c r="DVA16" s="13"/>
      <c r="DVB16" s="18"/>
      <c r="DVC16" s="13"/>
      <c r="DVD16" s="13"/>
      <c r="DVE16" s="13"/>
      <c r="DVF16" s="14"/>
      <c r="DVG16" s="14"/>
      <c r="DVH16" s="13"/>
      <c r="DVI16" s="15"/>
      <c r="DVJ16" s="16"/>
      <c r="DVK16" s="16"/>
      <c r="DVL16" s="15"/>
      <c r="DVM16" s="15"/>
      <c r="DVN16" s="15"/>
      <c r="DVO16" s="17"/>
      <c r="DVP16" s="13"/>
      <c r="DVQ16" s="13"/>
      <c r="DVR16" s="18"/>
      <c r="DVS16" s="13"/>
      <c r="DVT16" s="13"/>
      <c r="DVU16" s="13"/>
      <c r="DVV16" s="14"/>
      <c r="DVW16" s="14"/>
      <c r="DVX16" s="13"/>
      <c r="DVY16" s="15"/>
      <c r="DVZ16" s="16"/>
      <c r="DWA16" s="16"/>
      <c r="DWB16" s="15"/>
      <c r="DWC16" s="15"/>
      <c r="DWD16" s="15"/>
      <c r="DWE16" s="17"/>
      <c r="DWF16" s="13"/>
      <c r="DWG16" s="13"/>
      <c r="DWH16" s="18"/>
      <c r="DWI16" s="13"/>
      <c r="DWJ16" s="13"/>
      <c r="DWK16" s="13"/>
      <c r="DWL16" s="14"/>
      <c r="DWM16" s="14"/>
      <c r="DWN16" s="13"/>
      <c r="DWO16" s="15"/>
      <c r="DWP16" s="16"/>
      <c r="DWQ16" s="16"/>
      <c r="DWR16" s="15"/>
      <c r="DWS16" s="15"/>
      <c r="DWT16" s="15"/>
      <c r="DWU16" s="17"/>
      <c r="DWV16" s="13"/>
      <c r="DWW16" s="13"/>
      <c r="DWX16" s="18"/>
      <c r="DWY16" s="13"/>
      <c r="DWZ16" s="13"/>
      <c r="DXA16" s="13"/>
      <c r="DXB16" s="14"/>
      <c r="DXC16" s="14"/>
      <c r="DXD16" s="13"/>
      <c r="DXE16" s="15"/>
      <c r="DXF16" s="16"/>
      <c r="DXG16" s="16"/>
      <c r="DXH16" s="15"/>
      <c r="DXI16" s="15"/>
      <c r="DXJ16" s="15"/>
      <c r="DXK16" s="17"/>
      <c r="DXL16" s="13"/>
      <c r="DXM16" s="13"/>
      <c r="DXN16" s="18"/>
      <c r="DXO16" s="13"/>
      <c r="DXP16" s="13"/>
      <c r="DXQ16" s="13"/>
      <c r="DXR16" s="14"/>
      <c r="DXS16" s="14"/>
      <c r="DXT16" s="13"/>
      <c r="DXU16" s="15"/>
      <c r="DXV16" s="16"/>
      <c r="DXW16" s="16"/>
      <c r="DXX16" s="15"/>
      <c r="DXY16" s="15"/>
      <c r="DXZ16" s="15"/>
      <c r="DYA16" s="17"/>
      <c r="DYB16" s="13"/>
      <c r="DYC16" s="13"/>
      <c r="DYD16" s="18"/>
      <c r="DYE16" s="13"/>
      <c r="DYF16" s="13"/>
      <c r="DYG16" s="13"/>
      <c r="DYH16" s="14"/>
      <c r="DYI16" s="14"/>
      <c r="DYJ16" s="13"/>
      <c r="DYK16" s="15"/>
      <c r="DYL16" s="16"/>
      <c r="DYM16" s="16"/>
      <c r="DYN16" s="15"/>
      <c r="DYO16" s="15"/>
      <c r="DYP16" s="15"/>
      <c r="DYQ16" s="17"/>
      <c r="DYR16" s="13"/>
      <c r="DYS16" s="13"/>
      <c r="DYT16" s="18"/>
      <c r="DYU16" s="13"/>
      <c r="DYV16" s="13"/>
      <c r="DYW16" s="13"/>
      <c r="DYX16" s="14"/>
      <c r="DYY16" s="14"/>
      <c r="DYZ16" s="13"/>
      <c r="DZA16" s="15"/>
      <c r="DZB16" s="16"/>
      <c r="DZC16" s="16"/>
      <c r="DZD16" s="15"/>
      <c r="DZE16" s="15"/>
      <c r="DZF16" s="15"/>
      <c r="DZG16" s="17"/>
      <c r="DZH16" s="13"/>
      <c r="DZI16" s="13"/>
      <c r="DZJ16" s="18"/>
      <c r="DZK16" s="13"/>
      <c r="DZL16" s="13"/>
      <c r="DZM16" s="13"/>
      <c r="DZN16" s="14"/>
      <c r="DZO16" s="14"/>
      <c r="DZP16" s="13"/>
      <c r="DZQ16" s="15"/>
      <c r="DZR16" s="16"/>
      <c r="DZS16" s="16"/>
      <c r="DZT16" s="15"/>
      <c r="DZU16" s="15"/>
      <c r="DZV16" s="15"/>
      <c r="DZW16" s="17"/>
      <c r="DZX16" s="13"/>
      <c r="DZY16" s="13"/>
      <c r="DZZ16" s="18"/>
      <c r="EAA16" s="13"/>
      <c r="EAB16" s="13"/>
      <c r="EAC16" s="13"/>
      <c r="EAD16" s="14"/>
      <c r="EAE16" s="14"/>
      <c r="EAF16" s="13"/>
      <c r="EAG16" s="15"/>
      <c r="EAH16" s="16"/>
      <c r="EAI16" s="16"/>
      <c r="EAJ16" s="15"/>
      <c r="EAK16" s="15"/>
      <c r="EAL16" s="15"/>
      <c r="EAM16" s="17"/>
      <c r="EAN16" s="13"/>
      <c r="EAO16" s="13"/>
      <c r="EAP16" s="18"/>
      <c r="EAQ16" s="13"/>
      <c r="EAR16" s="13"/>
      <c r="EAS16" s="13"/>
      <c r="EAT16" s="14"/>
      <c r="EAU16" s="14"/>
      <c r="EAV16" s="13"/>
      <c r="EAW16" s="15"/>
      <c r="EAX16" s="16"/>
      <c r="EAY16" s="16"/>
      <c r="EAZ16" s="15"/>
      <c r="EBA16" s="15"/>
      <c r="EBB16" s="15"/>
      <c r="EBC16" s="17"/>
      <c r="EBD16" s="13"/>
      <c r="EBE16" s="13"/>
      <c r="EBF16" s="18"/>
      <c r="EBG16" s="13"/>
      <c r="EBH16" s="13"/>
      <c r="EBI16" s="13"/>
      <c r="EBJ16" s="14"/>
      <c r="EBK16" s="14"/>
      <c r="EBL16" s="13"/>
      <c r="EBM16" s="15"/>
      <c r="EBN16" s="16"/>
      <c r="EBO16" s="16"/>
      <c r="EBP16" s="15"/>
      <c r="EBQ16" s="15"/>
      <c r="EBR16" s="15"/>
      <c r="EBS16" s="17"/>
      <c r="EBT16" s="13"/>
      <c r="EBU16" s="13"/>
      <c r="EBV16" s="18"/>
      <c r="EBW16" s="13"/>
      <c r="EBX16" s="13"/>
      <c r="EBY16" s="13"/>
      <c r="EBZ16" s="14"/>
      <c r="ECA16" s="14"/>
      <c r="ECB16" s="13"/>
      <c r="ECC16" s="15"/>
      <c r="ECD16" s="16"/>
      <c r="ECE16" s="16"/>
      <c r="ECF16" s="15"/>
      <c r="ECG16" s="15"/>
      <c r="ECH16" s="15"/>
      <c r="ECI16" s="17"/>
      <c r="ECJ16" s="13"/>
      <c r="ECK16" s="13"/>
      <c r="ECL16" s="18"/>
      <c r="ECM16" s="13"/>
      <c r="ECN16" s="13"/>
      <c r="ECO16" s="13"/>
      <c r="ECP16" s="14"/>
      <c r="ECQ16" s="14"/>
      <c r="ECR16" s="13"/>
      <c r="ECS16" s="15"/>
      <c r="ECT16" s="16"/>
      <c r="ECU16" s="16"/>
      <c r="ECV16" s="15"/>
      <c r="ECW16" s="15"/>
      <c r="ECX16" s="15"/>
      <c r="ECY16" s="17"/>
      <c r="ECZ16" s="13"/>
      <c r="EDA16" s="13"/>
      <c r="EDB16" s="18"/>
      <c r="EDC16" s="13"/>
      <c r="EDD16" s="13"/>
      <c r="EDE16" s="13"/>
      <c r="EDF16" s="14"/>
      <c r="EDG16" s="14"/>
      <c r="EDH16" s="13"/>
      <c r="EDI16" s="15"/>
      <c r="EDJ16" s="16"/>
      <c r="EDK16" s="16"/>
      <c r="EDL16" s="15"/>
      <c r="EDM16" s="15"/>
      <c r="EDN16" s="15"/>
      <c r="EDO16" s="17"/>
      <c r="EDP16" s="13"/>
      <c r="EDQ16" s="13"/>
      <c r="EDR16" s="18"/>
      <c r="EDS16" s="13"/>
      <c r="EDT16" s="13"/>
      <c r="EDU16" s="13"/>
      <c r="EDV16" s="14"/>
      <c r="EDW16" s="14"/>
      <c r="EDX16" s="13"/>
      <c r="EDY16" s="15"/>
      <c r="EDZ16" s="16"/>
      <c r="EEA16" s="16"/>
      <c r="EEB16" s="15"/>
      <c r="EEC16" s="15"/>
      <c r="EED16" s="15"/>
      <c r="EEE16" s="17"/>
      <c r="EEF16" s="13"/>
      <c r="EEG16" s="13"/>
      <c r="EEH16" s="18"/>
      <c r="EEI16" s="13"/>
      <c r="EEJ16" s="13"/>
      <c r="EEK16" s="13"/>
      <c r="EEL16" s="14"/>
      <c r="EEM16" s="14"/>
      <c r="EEN16" s="13"/>
      <c r="EEO16" s="15"/>
      <c r="EEP16" s="16"/>
      <c r="EEQ16" s="16"/>
      <c r="EER16" s="15"/>
      <c r="EES16" s="15"/>
      <c r="EET16" s="15"/>
      <c r="EEU16" s="17"/>
      <c r="EEV16" s="13"/>
      <c r="EEW16" s="13"/>
      <c r="EEX16" s="18"/>
      <c r="EEY16" s="13"/>
      <c r="EEZ16" s="13"/>
      <c r="EFA16" s="13"/>
      <c r="EFB16" s="14"/>
      <c r="EFC16" s="14"/>
      <c r="EFD16" s="13"/>
      <c r="EFE16" s="15"/>
      <c r="EFF16" s="16"/>
      <c r="EFG16" s="16"/>
      <c r="EFH16" s="15"/>
      <c r="EFI16" s="15"/>
      <c r="EFJ16" s="15"/>
      <c r="EFK16" s="17"/>
      <c r="EFL16" s="13"/>
      <c r="EFM16" s="13"/>
      <c r="EFN16" s="18"/>
      <c r="EFO16" s="13"/>
      <c r="EFP16" s="13"/>
      <c r="EFQ16" s="13"/>
      <c r="EFR16" s="14"/>
      <c r="EFS16" s="14"/>
      <c r="EFT16" s="13"/>
      <c r="EFU16" s="15"/>
      <c r="EFV16" s="16"/>
      <c r="EFW16" s="16"/>
      <c r="EFX16" s="15"/>
      <c r="EFY16" s="15"/>
      <c r="EFZ16" s="15"/>
      <c r="EGA16" s="17"/>
      <c r="EGB16" s="13"/>
      <c r="EGC16" s="13"/>
      <c r="EGD16" s="18"/>
      <c r="EGE16" s="13"/>
      <c r="EGF16" s="13"/>
      <c r="EGG16" s="13"/>
      <c r="EGH16" s="14"/>
      <c r="EGI16" s="14"/>
      <c r="EGJ16" s="13"/>
      <c r="EGK16" s="15"/>
      <c r="EGL16" s="16"/>
      <c r="EGM16" s="16"/>
      <c r="EGN16" s="15"/>
      <c r="EGO16" s="15"/>
      <c r="EGP16" s="15"/>
      <c r="EGQ16" s="17"/>
      <c r="EGR16" s="13"/>
      <c r="EGS16" s="13"/>
      <c r="EGT16" s="18"/>
      <c r="EGU16" s="13"/>
      <c r="EGV16" s="13"/>
      <c r="EGW16" s="13"/>
      <c r="EGX16" s="14"/>
      <c r="EGY16" s="14"/>
      <c r="EGZ16" s="13"/>
      <c r="EHA16" s="15"/>
      <c r="EHB16" s="16"/>
      <c r="EHC16" s="16"/>
      <c r="EHD16" s="15"/>
      <c r="EHE16" s="15"/>
      <c r="EHF16" s="15"/>
      <c r="EHG16" s="17"/>
      <c r="EHH16" s="13"/>
      <c r="EHI16" s="13"/>
      <c r="EHJ16" s="18"/>
      <c r="EHK16" s="13"/>
      <c r="EHL16" s="13"/>
      <c r="EHM16" s="13"/>
      <c r="EHN16" s="14"/>
      <c r="EHO16" s="14"/>
      <c r="EHP16" s="13"/>
      <c r="EHQ16" s="15"/>
      <c r="EHR16" s="16"/>
      <c r="EHS16" s="16"/>
      <c r="EHT16" s="15"/>
      <c r="EHU16" s="15"/>
      <c r="EHV16" s="15"/>
      <c r="EHW16" s="17"/>
      <c r="EHX16" s="13"/>
      <c r="EHY16" s="13"/>
      <c r="EHZ16" s="18"/>
      <c r="EIA16" s="13"/>
      <c r="EIB16" s="13"/>
      <c r="EIC16" s="13"/>
      <c r="EID16" s="14"/>
      <c r="EIE16" s="14"/>
      <c r="EIF16" s="13"/>
      <c r="EIG16" s="15"/>
      <c r="EIH16" s="16"/>
      <c r="EII16" s="16"/>
      <c r="EIJ16" s="15"/>
      <c r="EIK16" s="15"/>
      <c r="EIL16" s="15"/>
      <c r="EIM16" s="17"/>
      <c r="EIN16" s="13"/>
      <c r="EIO16" s="13"/>
      <c r="EIP16" s="18"/>
      <c r="EIQ16" s="13"/>
      <c r="EIR16" s="13"/>
      <c r="EIS16" s="13"/>
      <c r="EIT16" s="14"/>
      <c r="EIU16" s="14"/>
      <c r="EIV16" s="13"/>
      <c r="EIW16" s="15"/>
      <c r="EIX16" s="16"/>
      <c r="EIY16" s="16"/>
      <c r="EIZ16" s="15"/>
      <c r="EJA16" s="15"/>
      <c r="EJB16" s="15"/>
      <c r="EJC16" s="17"/>
      <c r="EJD16" s="13"/>
      <c r="EJE16" s="13"/>
      <c r="EJF16" s="18"/>
      <c r="EJG16" s="13"/>
      <c r="EJH16" s="13"/>
      <c r="EJI16" s="13"/>
      <c r="EJJ16" s="14"/>
      <c r="EJK16" s="14"/>
      <c r="EJL16" s="13"/>
      <c r="EJM16" s="15"/>
      <c r="EJN16" s="16"/>
      <c r="EJO16" s="16"/>
      <c r="EJP16" s="15"/>
      <c r="EJQ16" s="15"/>
      <c r="EJR16" s="15"/>
      <c r="EJS16" s="17"/>
      <c r="EJT16" s="13"/>
      <c r="EJU16" s="13"/>
      <c r="EJV16" s="18"/>
      <c r="EJW16" s="13"/>
      <c r="EJX16" s="13"/>
      <c r="EJY16" s="13"/>
      <c r="EJZ16" s="14"/>
      <c r="EKA16" s="14"/>
      <c r="EKB16" s="13"/>
      <c r="EKC16" s="15"/>
      <c r="EKD16" s="16"/>
      <c r="EKE16" s="16"/>
      <c r="EKF16" s="15"/>
      <c r="EKG16" s="15"/>
      <c r="EKH16" s="15"/>
      <c r="EKI16" s="17"/>
      <c r="EKJ16" s="13"/>
      <c r="EKK16" s="13"/>
      <c r="EKL16" s="18"/>
      <c r="EKM16" s="13"/>
      <c r="EKN16" s="13"/>
      <c r="EKO16" s="13"/>
      <c r="EKP16" s="14"/>
      <c r="EKQ16" s="14"/>
      <c r="EKR16" s="13"/>
      <c r="EKS16" s="15"/>
      <c r="EKT16" s="16"/>
      <c r="EKU16" s="16"/>
      <c r="EKV16" s="15"/>
      <c r="EKW16" s="15"/>
      <c r="EKX16" s="15"/>
      <c r="EKY16" s="17"/>
      <c r="EKZ16" s="13"/>
      <c r="ELA16" s="13"/>
      <c r="ELB16" s="18"/>
      <c r="ELC16" s="13"/>
      <c r="ELD16" s="13"/>
      <c r="ELE16" s="13"/>
      <c r="ELF16" s="14"/>
      <c r="ELG16" s="14"/>
      <c r="ELH16" s="13"/>
      <c r="ELI16" s="15"/>
      <c r="ELJ16" s="16"/>
      <c r="ELK16" s="16"/>
      <c r="ELL16" s="15"/>
      <c r="ELM16" s="15"/>
      <c r="ELN16" s="15"/>
      <c r="ELO16" s="17"/>
      <c r="ELP16" s="13"/>
      <c r="ELQ16" s="13"/>
      <c r="ELR16" s="18"/>
      <c r="ELS16" s="13"/>
      <c r="ELT16" s="13"/>
      <c r="ELU16" s="13"/>
      <c r="ELV16" s="14"/>
      <c r="ELW16" s="14"/>
      <c r="ELX16" s="13"/>
      <c r="ELY16" s="15"/>
      <c r="ELZ16" s="16"/>
      <c r="EMA16" s="16"/>
      <c r="EMB16" s="15"/>
      <c r="EMC16" s="15"/>
      <c r="EMD16" s="15"/>
      <c r="EME16" s="17"/>
      <c r="EMF16" s="13"/>
      <c r="EMG16" s="13"/>
      <c r="EMH16" s="18"/>
      <c r="EMI16" s="13"/>
      <c r="EMJ16" s="13"/>
      <c r="EMK16" s="13"/>
      <c r="EML16" s="14"/>
      <c r="EMM16" s="14"/>
      <c r="EMN16" s="13"/>
      <c r="EMO16" s="15"/>
      <c r="EMP16" s="16"/>
      <c r="EMQ16" s="16"/>
      <c r="EMR16" s="15"/>
      <c r="EMS16" s="15"/>
      <c r="EMT16" s="15"/>
      <c r="EMU16" s="17"/>
      <c r="EMV16" s="13"/>
      <c r="EMW16" s="13"/>
      <c r="EMX16" s="18"/>
      <c r="EMY16" s="13"/>
      <c r="EMZ16" s="13"/>
      <c r="ENA16" s="13"/>
      <c r="ENB16" s="14"/>
      <c r="ENC16" s="14"/>
      <c r="END16" s="13"/>
      <c r="ENE16" s="15"/>
      <c r="ENF16" s="16"/>
      <c r="ENG16" s="16"/>
      <c r="ENH16" s="15"/>
      <c r="ENI16" s="15"/>
      <c r="ENJ16" s="15"/>
      <c r="ENK16" s="17"/>
      <c r="ENL16" s="13"/>
      <c r="ENM16" s="13"/>
      <c r="ENN16" s="18"/>
      <c r="ENO16" s="13"/>
      <c r="ENP16" s="13"/>
      <c r="ENQ16" s="13"/>
      <c r="ENR16" s="14"/>
      <c r="ENS16" s="14"/>
      <c r="ENT16" s="13"/>
      <c r="ENU16" s="15"/>
      <c r="ENV16" s="16"/>
      <c r="ENW16" s="16"/>
      <c r="ENX16" s="15"/>
      <c r="ENY16" s="15"/>
      <c r="ENZ16" s="15"/>
      <c r="EOA16" s="17"/>
      <c r="EOB16" s="13"/>
      <c r="EOC16" s="13"/>
      <c r="EOD16" s="18"/>
      <c r="EOE16" s="13"/>
      <c r="EOF16" s="13"/>
      <c r="EOG16" s="13"/>
      <c r="EOH16" s="14"/>
      <c r="EOI16" s="14"/>
      <c r="EOJ16" s="13"/>
      <c r="EOK16" s="15"/>
      <c r="EOL16" s="16"/>
      <c r="EOM16" s="16"/>
      <c r="EON16" s="15"/>
      <c r="EOO16" s="15"/>
      <c r="EOP16" s="15"/>
      <c r="EOQ16" s="17"/>
      <c r="EOR16" s="13"/>
      <c r="EOS16" s="13"/>
      <c r="EOT16" s="18"/>
      <c r="EOU16" s="13"/>
      <c r="EOV16" s="13"/>
      <c r="EOW16" s="13"/>
      <c r="EOX16" s="14"/>
      <c r="EOY16" s="14"/>
      <c r="EOZ16" s="13"/>
      <c r="EPA16" s="15"/>
      <c r="EPB16" s="16"/>
      <c r="EPC16" s="16"/>
      <c r="EPD16" s="15"/>
      <c r="EPE16" s="15"/>
      <c r="EPF16" s="15"/>
      <c r="EPG16" s="17"/>
      <c r="EPH16" s="13"/>
      <c r="EPI16" s="13"/>
      <c r="EPJ16" s="18"/>
      <c r="EPK16" s="13"/>
      <c r="EPL16" s="13"/>
      <c r="EPM16" s="13"/>
      <c r="EPN16" s="14"/>
      <c r="EPO16" s="14"/>
      <c r="EPP16" s="13"/>
      <c r="EPQ16" s="15"/>
      <c r="EPR16" s="16"/>
      <c r="EPS16" s="16"/>
      <c r="EPT16" s="15"/>
      <c r="EPU16" s="15"/>
      <c r="EPV16" s="15"/>
      <c r="EPW16" s="17"/>
      <c r="EPX16" s="13"/>
      <c r="EPY16" s="13"/>
      <c r="EPZ16" s="18"/>
      <c r="EQA16" s="13"/>
      <c r="EQB16" s="13"/>
      <c r="EQC16" s="13"/>
      <c r="EQD16" s="14"/>
      <c r="EQE16" s="14"/>
      <c r="EQF16" s="13"/>
      <c r="EQG16" s="15"/>
      <c r="EQH16" s="16"/>
      <c r="EQI16" s="16"/>
      <c r="EQJ16" s="15"/>
      <c r="EQK16" s="15"/>
      <c r="EQL16" s="15"/>
      <c r="EQM16" s="17"/>
      <c r="EQN16" s="13"/>
      <c r="EQO16" s="13"/>
      <c r="EQP16" s="18"/>
      <c r="EQQ16" s="13"/>
      <c r="EQR16" s="13"/>
      <c r="EQS16" s="13"/>
      <c r="EQT16" s="14"/>
      <c r="EQU16" s="14"/>
      <c r="EQV16" s="13"/>
      <c r="EQW16" s="15"/>
      <c r="EQX16" s="16"/>
      <c r="EQY16" s="16"/>
      <c r="EQZ16" s="15"/>
      <c r="ERA16" s="15"/>
      <c r="ERB16" s="15"/>
      <c r="ERC16" s="17"/>
      <c r="ERD16" s="13"/>
      <c r="ERE16" s="13"/>
      <c r="ERF16" s="18"/>
      <c r="ERG16" s="13"/>
      <c r="ERH16" s="13"/>
      <c r="ERI16" s="13"/>
      <c r="ERJ16" s="14"/>
      <c r="ERK16" s="14"/>
      <c r="ERL16" s="13"/>
      <c r="ERM16" s="15"/>
      <c r="ERN16" s="16"/>
      <c r="ERO16" s="16"/>
      <c r="ERP16" s="15"/>
      <c r="ERQ16" s="15"/>
      <c r="ERR16" s="15"/>
      <c r="ERS16" s="17"/>
      <c r="ERT16" s="13"/>
      <c r="ERU16" s="13"/>
      <c r="ERV16" s="18"/>
      <c r="ERW16" s="13"/>
      <c r="ERX16" s="13"/>
      <c r="ERY16" s="13"/>
      <c r="ERZ16" s="14"/>
      <c r="ESA16" s="14"/>
      <c r="ESB16" s="13"/>
      <c r="ESC16" s="15"/>
      <c r="ESD16" s="16"/>
      <c r="ESE16" s="16"/>
      <c r="ESF16" s="15"/>
      <c r="ESG16" s="15"/>
      <c r="ESH16" s="15"/>
      <c r="ESI16" s="17"/>
      <c r="ESJ16" s="13"/>
      <c r="ESK16" s="13"/>
      <c r="ESL16" s="18"/>
      <c r="ESM16" s="13"/>
      <c r="ESN16" s="13"/>
      <c r="ESO16" s="13"/>
      <c r="ESP16" s="14"/>
      <c r="ESQ16" s="14"/>
      <c r="ESR16" s="13"/>
      <c r="ESS16" s="15"/>
      <c r="EST16" s="16"/>
      <c r="ESU16" s="16"/>
      <c r="ESV16" s="15"/>
      <c r="ESW16" s="15"/>
      <c r="ESX16" s="15"/>
      <c r="ESY16" s="17"/>
      <c r="ESZ16" s="13"/>
      <c r="ETA16" s="13"/>
      <c r="ETB16" s="18"/>
      <c r="ETC16" s="13"/>
      <c r="ETD16" s="13"/>
      <c r="ETE16" s="13"/>
      <c r="ETF16" s="14"/>
      <c r="ETG16" s="14"/>
      <c r="ETH16" s="13"/>
      <c r="ETI16" s="15"/>
      <c r="ETJ16" s="16"/>
      <c r="ETK16" s="16"/>
      <c r="ETL16" s="15"/>
      <c r="ETM16" s="15"/>
      <c r="ETN16" s="15"/>
      <c r="ETO16" s="17"/>
      <c r="ETP16" s="13"/>
      <c r="ETQ16" s="13"/>
      <c r="ETR16" s="18"/>
      <c r="ETS16" s="13"/>
      <c r="ETT16" s="13"/>
      <c r="ETU16" s="13"/>
      <c r="ETV16" s="14"/>
      <c r="ETW16" s="14"/>
      <c r="ETX16" s="13"/>
      <c r="ETY16" s="15"/>
      <c r="ETZ16" s="16"/>
      <c r="EUA16" s="16"/>
      <c r="EUB16" s="15"/>
      <c r="EUC16" s="15"/>
      <c r="EUD16" s="15"/>
      <c r="EUE16" s="17"/>
      <c r="EUF16" s="13"/>
      <c r="EUG16" s="13"/>
      <c r="EUH16" s="18"/>
      <c r="EUI16" s="13"/>
      <c r="EUJ16" s="13"/>
      <c r="EUK16" s="13"/>
      <c r="EUL16" s="14"/>
      <c r="EUM16" s="14"/>
      <c r="EUN16" s="13"/>
      <c r="EUO16" s="15"/>
      <c r="EUP16" s="16"/>
      <c r="EUQ16" s="16"/>
      <c r="EUR16" s="15"/>
      <c r="EUS16" s="15"/>
      <c r="EUT16" s="15"/>
      <c r="EUU16" s="17"/>
      <c r="EUV16" s="13"/>
      <c r="EUW16" s="13"/>
      <c r="EUX16" s="18"/>
      <c r="EUY16" s="13"/>
      <c r="EUZ16" s="13"/>
      <c r="EVA16" s="13"/>
      <c r="EVB16" s="14"/>
      <c r="EVC16" s="14"/>
      <c r="EVD16" s="13"/>
      <c r="EVE16" s="15"/>
      <c r="EVF16" s="16"/>
      <c r="EVG16" s="16"/>
      <c r="EVH16" s="15"/>
      <c r="EVI16" s="15"/>
      <c r="EVJ16" s="15"/>
      <c r="EVK16" s="17"/>
      <c r="EVL16" s="13"/>
      <c r="EVM16" s="13"/>
      <c r="EVN16" s="18"/>
      <c r="EVO16" s="13"/>
      <c r="EVP16" s="13"/>
      <c r="EVQ16" s="13"/>
      <c r="EVR16" s="14"/>
      <c r="EVS16" s="14"/>
      <c r="EVT16" s="13"/>
      <c r="EVU16" s="15"/>
      <c r="EVV16" s="16"/>
      <c r="EVW16" s="16"/>
      <c r="EVX16" s="15"/>
      <c r="EVY16" s="15"/>
      <c r="EVZ16" s="15"/>
      <c r="EWA16" s="17"/>
      <c r="EWB16" s="13"/>
      <c r="EWC16" s="13"/>
      <c r="EWD16" s="18"/>
      <c r="EWE16" s="13"/>
      <c r="EWF16" s="13"/>
      <c r="EWG16" s="13"/>
      <c r="EWH16" s="14"/>
      <c r="EWI16" s="14"/>
      <c r="EWJ16" s="13"/>
      <c r="EWK16" s="15"/>
      <c r="EWL16" s="16"/>
      <c r="EWM16" s="16"/>
      <c r="EWN16" s="15"/>
      <c r="EWO16" s="15"/>
      <c r="EWP16" s="15"/>
      <c r="EWQ16" s="17"/>
      <c r="EWR16" s="13"/>
      <c r="EWS16" s="13"/>
      <c r="EWT16" s="18"/>
      <c r="EWU16" s="13"/>
      <c r="EWV16" s="13"/>
      <c r="EWW16" s="13"/>
      <c r="EWX16" s="14"/>
      <c r="EWY16" s="14"/>
      <c r="EWZ16" s="13"/>
      <c r="EXA16" s="15"/>
      <c r="EXB16" s="16"/>
      <c r="EXC16" s="16"/>
      <c r="EXD16" s="15"/>
      <c r="EXE16" s="15"/>
      <c r="EXF16" s="15"/>
      <c r="EXG16" s="17"/>
      <c r="EXH16" s="13"/>
      <c r="EXI16" s="13"/>
      <c r="EXJ16" s="18"/>
      <c r="EXK16" s="13"/>
      <c r="EXL16" s="13"/>
      <c r="EXM16" s="13"/>
      <c r="EXN16" s="14"/>
      <c r="EXO16" s="14"/>
      <c r="EXP16" s="13"/>
      <c r="EXQ16" s="15"/>
      <c r="EXR16" s="16"/>
      <c r="EXS16" s="16"/>
      <c r="EXT16" s="15"/>
      <c r="EXU16" s="15"/>
      <c r="EXV16" s="15"/>
      <c r="EXW16" s="17"/>
      <c r="EXX16" s="13"/>
      <c r="EXY16" s="13"/>
      <c r="EXZ16" s="18"/>
      <c r="EYA16" s="13"/>
      <c r="EYB16" s="13"/>
      <c r="EYC16" s="13"/>
      <c r="EYD16" s="14"/>
      <c r="EYE16" s="14"/>
      <c r="EYF16" s="13"/>
      <c r="EYG16" s="15"/>
      <c r="EYH16" s="16"/>
      <c r="EYI16" s="16"/>
      <c r="EYJ16" s="15"/>
      <c r="EYK16" s="15"/>
      <c r="EYL16" s="15"/>
      <c r="EYM16" s="17"/>
      <c r="EYN16" s="13"/>
      <c r="EYO16" s="13"/>
      <c r="EYP16" s="18"/>
      <c r="EYQ16" s="13"/>
      <c r="EYR16" s="13"/>
      <c r="EYS16" s="13"/>
      <c r="EYT16" s="14"/>
      <c r="EYU16" s="14"/>
      <c r="EYV16" s="13"/>
      <c r="EYW16" s="15"/>
      <c r="EYX16" s="16"/>
      <c r="EYY16" s="16"/>
      <c r="EYZ16" s="15"/>
      <c r="EZA16" s="15"/>
      <c r="EZB16" s="15"/>
      <c r="EZC16" s="17"/>
      <c r="EZD16" s="13"/>
      <c r="EZE16" s="13"/>
      <c r="EZF16" s="18"/>
      <c r="EZG16" s="13"/>
      <c r="EZH16" s="13"/>
      <c r="EZI16" s="13"/>
      <c r="EZJ16" s="14"/>
      <c r="EZK16" s="14"/>
      <c r="EZL16" s="13"/>
      <c r="EZM16" s="15"/>
      <c r="EZN16" s="16"/>
      <c r="EZO16" s="16"/>
      <c r="EZP16" s="15"/>
      <c r="EZQ16" s="15"/>
      <c r="EZR16" s="15"/>
      <c r="EZS16" s="17"/>
      <c r="EZT16" s="13"/>
      <c r="EZU16" s="13"/>
      <c r="EZV16" s="18"/>
      <c r="EZW16" s="13"/>
      <c r="EZX16" s="13"/>
      <c r="EZY16" s="13"/>
      <c r="EZZ16" s="14"/>
      <c r="FAA16" s="14"/>
      <c r="FAB16" s="13"/>
      <c r="FAC16" s="15"/>
      <c r="FAD16" s="16"/>
      <c r="FAE16" s="16"/>
      <c r="FAF16" s="15"/>
      <c r="FAG16" s="15"/>
      <c r="FAH16" s="15"/>
      <c r="FAI16" s="17"/>
      <c r="FAJ16" s="13"/>
      <c r="FAK16" s="13"/>
      <c r="FAL16" s="18"/>
      <c r="FAM16" s="13"/>
      <c r="FAN16" s="13"/>
      <c r="FAO16" s="13"/>
      <c r="FAP16" s="14"/>
      <c r="FAQ16" s="14"/>
      <c r="FAR16" s="13"/>
      <c r="FAS16" s="15"/>
      <c r="FAT16" s="16"/>
      <c r="FAU16" s="16"/>
      <c r="FAV16" s="15"/>
      <c r="FAW16" s="15"/>
      <c r="FAX16" s="15"/>
      <c r="FAY16" s="17"/>
      <c r="FAZ16" s="13"/>
      <c r="FBA16" s="13"/>
      <c r="FBB16" s="18"/>
      <c r="FBC16" s="13"/>
      <c r="FBD16" s="13"/>
      <c r="FBE16" s="13"/>
      <c r="FBF16" s="14"/>
      <c r="FBG16" s="14"/>
      <c r="FBH16" s="13"/>
      <c r="FBI16" s="15"/>
      <c r="FBJ16" s="16"/>
      <c r="FBK16" s="16"/>
      <c r="FBL16" s="15"/>
      <c r="FBM16" s="15"/>
      <c r="FBN16" s="15"/>
      <c r="FBO16" s="17"/>
      <c r="FBP16" s="13"/>
      <c r="FBQ16" s="13"/>
      <c r="FBR16" s="18"/>
      <c r="FBS16" s="13"/>
      <c r="FBT16" s="13"/>
      <c r="FBU16" s="13"/>
      <c r="FBV16" s="14"/>
      <c r="FBW16" s="14"/>
      <c r="FBX16" s="13"/>
      <c r="FBY16" s="15"/>
      <c r="FBZ16" s="16"/>
      <c r="FCA16" s="16"/>
      <c r="FCB16" s="15"/>
      <c r="FCC16" s="15"/>
      <c r="FCD16" s="15"/>
      <c r="FCE16" s="17"/>
      <c r="FCF16" s="13"/>
      <c r="FCG16" s="13"/>
      <c r="FCH16" s="18"/>
      <c r="FCI16" s="13"/>
      <c r="FCJ16" s="13"/>
      <c r="FCK16" s="13"/>
      <c r="FCL16" s="14"/>
      <c r="FCM16" s="14"/>
      <c r="FCN16" s="13"/>
      <c r="FCO16" s="15"/>
      <c r="FCP16" s="16"/>
      <c r="FCQ16" s="16"/>
      <c r="FCR16" s="15"/>
      <c r="FCS16" s="15"/>
      <c r="FCT16" s="15"/>
      <c r="FCU16" s="17"/>
      <c r="FCV16" s="13"/>
      <c r="FCW16" s="13"/>
      <c r="FCX16" s="18"/>
      <c r="FCY16" s="13"/>
      <c r="FCZ16" s="13"/>
      <c r="FDA16" s="13"/>
      <c r="FDB16" s="14"/>
      <c r="FDC16" s="14"/>
      <c r="FDD16" s="13"/>
      <c r="FDE16" s="15"/>
      <c r="FDF16" s="16"/>
      <c r="FDG16" s="16"/>
      <c r="FDH16" s="15"/>
      <c r="FDI16" s="15"/>
      <c r="FDJ16" s="15"/>
      <c r="FDK16" s="17"/>
      <c r="FDL16" s="13"/>
      <c r="FDM16" s="13"/>
      <c r="FDN16" s="18"/>
      <c r="FDO16" s="13"/>
      <c r="FDP16" s="13"/>
      <c r="FDQ16" s="13"/>
      <c r="FDR16" s="14"/>
      <c r="FDS16" s="14"/>
      <c r="FDT16" s="13"/>
      <c r="FDU16" s="15"/>
      <c r="FDV16" s="16"/>
      <c r="FDW16" s="16"/>
      <c r="FDX16" s="15"/>
      <c r="FDY16" s="15"/>
      <c r="FDZ16" s="15"/>
      <c r="FEA16" s="17"/>
      <c r="FEB16" s="13"/>
      <c r="FEC16" s="13"/>
      <c r="FED16" s="18"/>
      <c r="FEE16" s="13"/>
      <c r="FEF16" s="13"/>
      <c r="FEG16" s="13"/>
      <c r="FEH16" s="14"/>
      <c r="FEI16" s="14"/>
      <c r="FEJ16" s="13"/>
      <c r="FEK16" s="15"/>
      <c r="FEL16" s="16"/>
      <c r="FEM16" s="16"/>
      <c r="FEN16" s="15"/>
      <c r="FEO16" s="15"/>
      <c r="FEP16" s="15"/>
      <c r="FEQ16" s="17"/>
      <c r="FER16" s="13"/>
      <c r="FES16" s="13"/>
      <c r="FET16" s="18"/>
      <c r="FEU16" s="13"/>
      <c r="FEV16" s="13"/>
      <c r="FEW16" s="13"/>
      <c r="FEX16" s="14"/>
      <c r="FEY16" s="14"/>
      <c r="FEZ16" s="13"/>
      <c r="FFA16" s="15"/>
      <c r="FFB16" s="16"/>
      <c r="FFC16" s="16"/>
      <c r="FFD16" s="15"/>
      <c r="FFE16" s="15"/>
      <c r="FFF16" s="15"/>
      <c r="FFG16" s="17"/>
      <c r="FFH16" s="13"/>
      <c r="FFI16" s="13"/>
      <c r="FFJ16" s="18"/>
      <c r="FFK16" s="13"/>
      <c r="FFL16" s="13"/>
      <c r="FFM16" s="13"/>
      <c r="FFN16" s="14"/>
      <c r="FFO16" s="14"/>
      <c r="FFP16" s="13"/>
      <c r="FFQ16" s="15"/>
      <c r="FFR16" s="16"/>
      <c r="FFS16" s="16"/>
      <c r="FFT16" s="15"/>
      <c r="FFU16" s="15"/>
      <c r="FFV16" s="15"/>
      <c r="FFW16" s="17"/>
      <c r="FFX16" s="13"/>
      <c r="FFY16" s="13"/>
      <c r="FFZ16" s="18"/>
      <c r="FGA16" s="13"/>
      <c r="FGB16" s="13"/>
      <c r="FGC16" s="13"/>
      <c r="FGD16" s="14"/>
      <c r="FGE16" s="14"/>
      <c r="FGF16" s="13"/>
      <c r="FGG16" s="15"/>
      <c r="FGH16" s="16"/>
      <c r="FGI16" s="16"/>
      <c r="FGJ16" s="15"/>
      <c r="FGK16" s="15"/>
      <c r="FGL16" s="15"/>
      <c r="FGM16" s="17"/>
      <c r="FGN16" s="13"/>
      <c r="FGO16" s="13"/>
      <c r="FGP16" s="18"/>
      <c r="FGQ16" s="13"/>
      <c r="FGR16" s="13"/>
      <c r="FGS16" s="13"/>
      <c r="FGT16" s="14"/>
      <c r="FGU16" s="14"/>
      <c r="FGV16" s="13"/>
      <c r="FGW16" s="15"/>
      <c r="FGX16" s="16"/>
      <c r="FGY16" s="16"/>
      <c r="FGZ16" s="15"/>
      <c r="FHA16" s="15"/>
      <c r="FHB16" s="15"/>
      <c r="FHC16" s="17"/>
      <c r="FHD16" s="13"/>
      <c r="FHE16" s="13"/>
      <c r="FHF16" s="18"/>
      <c r="FHG16" s="13"/>
      <c r="FHH16" s="13"/>
      <c r="FHI16" s="13"/>
      <c r="FHJ16" s="14"/>
      <c r="FHK16" s="14"/>
      <c r="FHL16" s="13"/>
      <c r="FHM16" s="15"/>
      <c r="FHN16" s="16"/>
      <c r="FHO16" s="16"/>
      <c r="FHP16" s="15"/>
      <c r="FHQ16" s="15"/>
      <c r="FHR16" s="15"/>
      <c r="FHS16" s="17"/>
      <c r="FHT16" s="13"/>
      <c r="FHU16" s="13"/>
      <c r="FHV16" s="18"/>
      <c r="FHW16" s="13"/>
      <c r="FHX16" s="13"/>
      <c r="FHY16" s="13"/>
      <c r="FHZ16" s="14"/>
      <c r="FIA16" s="14"/>
      <c r="FIB16" s="13"/>
      <c r="FIC16" s="15"/>
      <c r="FID16" s="16"/>
      <c r="FIE16" s="16"/>
      <c r="FIF16" s="15"/>
      <c r="FIG16" s="15"/>
      <c r="FIH16" s="15"/>
      <c r="FII16" s="17"/>
      <c r="FIJ16" s="13"/>
      <c r="FIK16" s="13"/>
      <c r="FIL16" s="18"/>
      <c r="FIM16" s="13"/>
      <c r="FIN16" s="13"/>
      <c r="FIO16" s="13"/>
      <c r="FIP16" s="14"/>
      <c r="FIQ16" s="14"/>
      <c r="FIR16" s="13"/>
      <c r="FIS16" s="15"/>
      <c r="FIT16" s="16"/>
      <c r="FIU16" s="16"/>
      <c r="FIV16" s="15"/>
      <c r="FIW16" s="15"/>
      <c r="FIX16" s="15"/>
      <c r="FIY16" s="17"/>
      <c r="FIZ16" s="13"/>
      <c r="FJA16" s="13"/>
      <c r="FJB16" s="18"/>
      <c r="FJC16" s="13"/>
      <c r="FJD16" s="13"/>
      <c r="FJE16" s="13"/>
      <c r="FJF16" s="14"/>
      <c r="FJG16" s="14"/>
      <c r="FJH16" s="13"/>
      <c r="FJI16" s="15"/>
      <c r="FJJ16" s="16"/>
      <c r="FJK16" s="16"/>
      <c r="FJL16" s="15"/>
      <c r="FJM16" s="15"/>
      <c r="FJN16" s="15"/>
      <c r="FJO16" s="17"/>
      <c r="FJP16" s="13"/>
      <c r="FJQ16" s="13"/>
      <c r="FJR16" s="18"/>
      <c r="FJS16" s="13"/>
      <c r="FJT16" s="13"/>
      <c r="FJU16" s="13"/>
      <c r="FJV16" s="14"/>
      <c r="FJW16" s="14"/>
      <c r="FJX16" s="13"/>
      <c r="FJY16" s="15"/>
      <c r="FJZ16" s="16"/>
      <c r="FKA16" s="16"/>
      <c r="FKB16" s="15"/>
      <c r="FKC16" s="15"/>
      <c r="FKD16" s="15"/>
      <c r="FKE16" s="17"/>
      <c r="FKF16" s="13"/>
      <c r="FKG16" s="13"/>
      <c r="FKH16" s="18"/>
      <c r="FKI16" s="13"/>
      <c r="FKJ16" s="13"/>
      <c r="FKK16" s="13"/>
      <c r="FKL16" s="14"/>
      <c r="FKM16" s="14"/>
      <c r="FKN16" s="13"/>
      <c r="FKO16" s="15"/>
      <c r="FKP16" s="16"/>
      <c r="FKQ16" s="16"/>
      <c r="FKR16" s="15"/>
      <c r="FKS16" s="15"/>
      <c r="FKT16" s="15"/>
      <c r="FKU16" s="17"/>
      <c r="FKV16" s="13"/>
      <c r="FKW16" s="13"/>
      <c r="FKX16" s="18"/>
      <c r="FKY16" s="13"/>
      <c r="FKZ16" s="13"/>
      <c r="FLA16" s="13"/>
      <c r="FLB16" s="14"/>
      <c r="FLC16" s="14"/>
      <c r="FLD16" s="13"/>
      <c r="FLE16" s="15"/>
      <c r="FLF16" s="16"/>
      <c r="FLG16" s="16"/>
      <c r="FLH16" s="15"/>
      <c r="FLI16" s="15"/>
      <c r="FLJ16" s="15"/>
      <c r="FLK16" s="17"/>
      <c r="FLL16" s="13"/>
      <c r="FLM16" s="13"/>
      <c r="FLN16" s="18"/>
      <c r="FLO16" s="13"/>
      <c r="FLP16" s="13"/>
      <c r="FLQ16" s="13"/>
      <c r="FLR16" s="14"/>
      <c r="FLS16" s="14"/>
      <c r="FLT16" s="13"/>
      <c r="FLU16" s="15"/>
      <c r="FLV16" s="16"/>
      <c r="FLW16" s="16"/>
      <c r="FLX16" s="15"/>
      <c r="FLY16" s="15"/>
      <c r="FLZ16" s="15"/>
      <c r="FMA16" s="17"/>
      <c r="FMB16" s="13"/>
      <c r="FMC16" s="13"/>
      <c r="FMD16" s="18"/>
      <c r="FME16" s="13"/>
      <c r="FMF16" s="13"/>
      <c r="FMG16" s="13"/>
      <c r="FMH16" s="14"/>
      <c r="FMI16" s="14"/>
      <c r="FMJ16" s="13"/>
      <c r="FMK16" s="15"/>
      <c r="FML16" s="16"/>
      <c r="FMM16" s="16"/>
      <c r="FMN16" s="15"/>
      <c r="FMO16" s="15"/>
      <c r="FMP16" s="15"/>
      <c r="FMQ16" s="17"/>
      <c r="FMR16" s="13"/>
      <c r="FMS16" s="13"/>
      <c r="FMT16" s="18"/>
      <c r="FMU16" s="13"/>
      <c r="FMV16" s="13"/>
      <c r="FMW16" s="13"/>
      <c r="FMX16" s="14"/>
      <c r="FMY16" s="14"/>
      <c r="FMZ16" s="13"/>
      <c r="FNA16" s="15"/>
      <c r="FNB16" s="16"/>
      <c r="FNC16" s="16"/>
      <c r="FND16" s="15"/>
      <c r="FNE16" s="15"/>
      <c r="FNF16" s="15"/>
      <c r="FNG16" s="17"/>
      <c r="FNH16" s="13"/>
      <c r="FNI16" s="13"/>
      <c r="FNJ16" s="18"/>
      <c r="FNK16" s="13"/>
      <c r="FNL16" s="13"/>
      <c r="FNM16" s="13"/>
      <c r="FNN16" s="14"/>
      <c r="FNO16" s="14"/>
      <c r="FNP16" s="13"/>
      <c r="FNQ16" s="15"/>
      <c r="FNR16" s="16"/>
      <c r="FNS16" s="16"/>
      <c r="FNT16" s="15"/>
      <c r="FNU16" s="15"/>
      <c r="FNV16" s="15"/>
      <c r="FNW16" s="17"/>
      <c r="FNX16" s="13"/>
      <c r="FNY16" s="13"/>
      <c r="FNZ16" s="18"/>
      <c r="FOA16" s="13"/>
      <c r="FOB16" s="13"/>
      <c r="FOC16" s="13"/>
      <c r="FOD16" s="14"/>
      <c r="FOE16" s="14"/>
      <c r="FOF16" s="13"/>
      <c r="FOG16" s="15"/>
      <c r="FOH16" s="16"/>
      <c r="FOI16" s="16"/>
      <c r="FOJ16" s="15"/>
      <c r="FOK16" s="15"/>
      <c r="FOL16" s="15"/>
      <c r="FOM16" s="17"/>
      <c r="FON16" s="13"/>
      <c r="FOO16" s="13"/>
      <c r="FOP16" s="18"/>
      <c r="FOQ16" s="13"/>
      <c r="FOR16" s="13"/>
      <c r="FOS16" s="13"/>
      <c r="FOT16" s="14"/>
      <c r="FOU16" s="14"/>
      <c r="FOV16" s="13"/>
      <c r="FOW16" s="15"/>
      <c r="FOX16" s="16"/>
      <c r="FOY16" s="16"/>
      <c r="FOZ16" s="15"/>
      <c r="FPA16" s="15"/>
      <c r="FPB16" s="15"/>
      <c r="FPC16" s="17"/>
      <c r="FPD16" s="13"/>
      <c r="FPE16" s="13"/>
      <c r="FPF16" s="18"/>
      <c r="FPG16" s="13"/>
      <c r="FPH16" s="13"/>
      <c r="FPI16" s="13"/>
      <c r="FPJ16" s="14"/>
      <c r="FPK16" s="14"/>
      <c r="FPL16" s="13"/>
      <c r="FPM16" s="15"/>
      <c r="FPN16" s="16"/>
      <c r="FPO16" s="16"/>
      <c r="FPP16" s="15"/>
      <c r="FPQ16" s="15"/>
      <c r="FPR16" s="15"/>
      <c r="FPS16" s="17"/>
      <c r="FPT16" s="13"/>
      <c r="FPU16" s="13"/>
      <c r="FPV16" s="18"/>
      <c r="FPW16" s="13"/>
      <c r="FPX16" s="13"/>
      <c r="FPY16" s="13"/>
      <c r="FPZ16" s="14"/>
      <c r="FQA16" s="14"/>
      <c r="FQB16" s="13"/>
      <c r="FQC16" s="15"/>
      <c r="FQD16" s="16"/>
      <c r="FQE16" s="16"/>
      <c r="FQF16" s="15"/>
      <c r="FQG16" s="15"/>
      <c r="FQH16" s="15"/>
      <c r="FQI16" s="17"/>
      <c r="FQJ16" s="13"/>
      <c r="FQK16" s="13"/>
      <c r="FQL16" s="18"/>
      <c r="FQM16" s="13"/>
      <c r="FQN16" s="13"/>
      <c r="FQO16" s="13"/>
      <c r="FQP16" s="14"/>
      <c r="FQQ16" s="14"/>
      <c r="FQR16" s="13"/>
      <c r="FQS16" s="15"/>
      <c r="FQT16" s="16"/>
      <c r="FQU16" s="16"/>
      <c r="FQV16" s="15"/>
      <c r="FQW16" s="15"/>
      <c r="FQX16" s="15"/>
      <c r="FQY16" s="17"/>
      <c r="FQZ16" s="13"/>
      <c r="FRA16" s="13"/>
      <c r="FRB16" s="18"/>
      <c r="FRC16" s="13"/>
      <c r="FRD16" s="13"/>
      <c r="FRE16" s="13"/>
      <c r="FRF16" s="14"/>
      <c r="FRG16" s="14"/>
      <c r="FRH16" s="13"/>
      <c r="FRI16" s="15"/>
      <c r="FRJ16" s="16"/>
      <c r="FRK16" s="16"/>
      <c r="FRL16" s="15"/>
      <c r="FRM16" s="15"/>
      <c r="FRN16" s="15"/>
      <c r="FRO16" s="17"/>
      <c r="FRP16" s="13"/>
      <c r="FRQ16" s="13"/>
      <c r="FRR16" s="18"/>
      <c r="FRS16" s="13"/>
      <c r="FRT16" s="13"/>
      <c r="FRU16" s="13"/>
      <c r="FRV16" s="14"/>
      <c r="FRW16" s="14"/>
      <c r="FRX16" s="13"/>
      <c r="FRY16" s="15"/>
      <c r="FRZ16" s="16"/>
      <c r="FSA16" s="16"/>
      <c r="FSB16" s="15"/>
      <c r="FSC16" s="15"/>
      <c r="FSD16" s="15"/>
      <c r="FSE16" s="17"/>
      <c r="FSF16" s="13"/>
      <c r="FSG16" s="13"/>
      <c r="FSH16" s="18"/>
      <c r="FSI16" s="13"/>
      <c r="FSJ16" s="13"/>
      <c r="FSK16" s="13"/>
      <c r="FSL16" s="14"/>
      <c r="FSM16" s="14"/>
      <c r="FSN16" s="13"/>
      <c r="FSO16" s="15"/>
      <c r="FSP16" s="16"/>
      <c r="FSQ16" s="16"/>
      <c r="FSR16" s="15"/>
      <c r="FSS16" s="15"/>
      <c r="FST16" s="15"/>
      <c r="FSU16" s="17"/>
      <c r="FSV16" s="13"/>
      <c r="FSW16" s="13"/>
      <c r="FSX16" s="18"/>
      <c r="FSY16" s="13"/>
      <c r="FSZ16" s="13"/>
      <c r="FTA16" s="13"/>
      <c r="FTB16" s="14"/>
      <c r="FTC16" s="14"/>
      <c r="FTD16" s="13"/>
      <c r="FTE16" s="15"/>
      <c r="FTF16" s="16"/>
      <c r="FTG16" s="16"/>
      <c r="FTH16" s="15"/>
      <c r="FTI16" s="15"/>
      <c r="FTJ16" s="15"/>
      <c r="FTK16" s="17"/>
      <c r="FTL16" s="13"/>
      <c r="FTM16" s="13"/>
      <c r="FTN16" s="18"/>
      <c r="FTO16" s="13"/>
      <c r="FTP16" s="13"/>
      <c r="FTQ16" s="13"/>
      <c r="FTR16" s="14"/>
      <c r="FTS16" s="14"/>
      <c r="FTT16" s="13"/>
      <c r="FTU16" s="15"/>
      <c r="FTV16" s="16"/>
      <c r="FTW16" s="16"/>
      <c r="FTX16" s="15"/>
      <c r="FTY16" s="15"/>
      <c r="FTZ16" s="15"/>
      <c r="FUA16" s="17"/>
      <c r="FUB16" s="13"/>
      <c r="FUC16" s="13"/>
      <c r="FUD16" s="18"/>
      <c r="FUE16" s="13"/>
      <c r="FUF16" s="13"/>
      <c r="FUG16" s="13"/>
      <c r="FUH16" s="14"/>
      <c r="FUI16" s="14"/>
      <c r="FUJ16" s="13"/>
      <c r="FUK16" s="15"/>
      <c r="FUL16" s="16"/>
      <c r="FUM16" s="16"/>
      <c r="FUN16" s="15"/>
      <c r="FUO16" s="15"/>
      <c r="FUP16" s="15"/>
      <c r="FUQ16" s="17"/>
      <c r="FUR16" s="13"/>
      <c r="FUS16" s="13"/>
      <c r="FUT16" s="18"/>
      <c r="FUU16" s="13"/>
      <c r="FUV16" s="13"/>
      <c r="FUW16" s="13"/>
      <c r="FUX16" s="14"/>
      <c r="FUY16" s="14"/>
      <c r="FUZ16" s="13"/>
      <c r="FVA16" s="15"/>
      <c r="FVB16" s="16"/>
      <c r="FVC16" s="16"/>
      <c r="FVD16" s="15"/>
      <c r="FVE16" s="15"/>
      <c r="FVF16" s="15"/>
      <c r="FVG16" s="17"/>
      <c r="FVH16" s="13"/>
      <c r="FVI16" s="13"/>
      <c r="FVJ16" s="18"/>
      <c r="FVK16" s="13"/>
      <c r="FVL16" s="13"/>
      <c r="FVM16" s="13"/>
      <c r="FVN16" s="14"/>
      <c r="FVO16" s="14"/>
      <c r="FVP16" s="13"/>
      <c r="FVQ16" s="15"/>
      <c r="FVR16" s="16"/>
      <c r="FVS16" s="16"/>
      <c r="FVT16" s="15"/>
      <c r="FVU16" s="15"/>
      <c r="FVV16" s="15"/>
      <c r="FVW16" s="17"/>
      <c r="FVX16" s="13"/>
      <c r="FVY16" s="13"/>
      <c r="FVZ16" s="18"/>
      <c r="FWA16" s="13"/>
      <c r="FWB16" s="13"/>
      <c r="FWC16" s="13"/>
      <c r="FWD16" s="14"/>
      <c r="FWE16" s="14"/>
      <c r="FWF16" s="13"/>
      <c r="FWG16" s="15"/>
      <c r="FWH16" s="16"/>
      <c r="FWI16" s="16"/>
      <c r="FWJ16" s="15"/>
      <c r="FWK16" s="15"/>
      <c r="FWL16" s="15"/>
      <c r="FWM16" s="17"/>
      <c r="FWN16" s="13"/>
      <c r="FWO16" s="13"/>
      <c r="FWP16" s="18"/>
      <c r="FWQ16" s="13"/>
      <c r="FWR16" s="13"/>
      <c r="FWS16" s="13"/>
      <c r="FWT16" s="14"/>
      <c r="FWU16" s="14"/>
      <c r="FWV16" s="13"/>
      <c r="FWW16" s="15"/>
      <c r="FWX16" s="16"/>
      <c r="FWY16" s="16"/>
      <c r="FWZ16" s="15"/>
      <c r="FXA16" s="15"/>
      <c r="FXB16" s="15"/>
      <c r="FXC16" s="17"/>
      <c r="FXD16" s="13"/>
      <c r="FXE16" s="13"/>
      <c r="FXF16" s="18"/>
      <c r="FXG16" s="13"/>
      <c r="FXH16" s="13"/>
      <c r="FXI16" s="13"/>
      <c r="FXJ16" s="14"/>
      <c r="FXK16" s="14"/>
      <c r="FXL16" s="13"/>
      <c r="FXM16" s="15"/>
      <c r="FXN16" s="16"/>
      <c r="FXO16" s="16"/>
      <c r="FXP16" s="15"/>
      <c r="FXQ16" s="15"/>
      <c r="FXR16" s="15"/>
      <c r="FXS16" s="17"/>
      <c r="FXT16" s="13"/>
      <c r="FXU16" s="13"/>
      <c r="FXV16" s="18"/>
      <c r="FXW16" s="13"/>
      <c r="FXX16" s="13"/>
      <c r="FXY16" s="13"/>
      <c r="FXZ16" s="14"/>
      <c r="FYA16" s="14"/>
      <c r="FYB16" s="13"/>
      <c r="FYC16" s="15"/>
      <c r="FYD16" s="16"/>
      <c r="FYE16" s="16"/>
      <c r="FYF16" s="15"/>
      <c r="FYG16" s="15"/>
      <c r="FYH16" s="15"/>
      <c r="FYI16" s="17"/>
      <c r="FYJ16" s="13"/>
      <c r="FYK16" s="13"/>
      <c r="FYL16" s="18"/>
      <c r="FYM16" s="13"/>
      <c r="FYN16" s="13"/>
      <c r="FYO16" s="13"/>
      <c r="FYP16" s="14"/>
      <c r="FYQ16" s="14"/>
      <c r="FYR16" s="13"/>
      <c r="FYS16" s="15"/>
      <c r="FYT16" s="16"/>
      <c r="FYU16" s="16"/>
      <c r="FYV16" s="15"/>
      <c r="FYW16" s="15"/>
      <c r="FYX16" s="15"/>
      <c r="FYY16" s="17"/>
      <c r="FYZ16" s="13"/>
      <c r="FZA16" s="13"/>
      <c r="FZB16" s="18"/>
      <c r="FZC16" s="13"/>
      <c r="FZD16" s="13"/>
      <c r="FZE16" s="13"/>
      <c r="FZF16" s="14"/>
      <c r="FZG16" s="14"/>
      <c r="FZH16" s="13"/>
      <c r="FZI16" s="15"/>
      <c r="FZJ16" s="16"/>
      <c r="FZK16" s="16"/>
      <c r="FZL16" s="15"/>
      <c r="FZM16" s="15"/>
      <c r="FZN16" s="15"/>
      <c r="FZO16" s="17"/>
      <c r="FZP16" s="13"/>
      <c r="FZQ16" s="13"/>
      <c r="FZR16" s="18"/>
      <c r="FZS16" s="13"/>
      <c r="FZT16" s="13"/>
      <c r="FZU16" s="13"/>
      <c r="FZV16" s="14"/>
      <c r="FZW16" s="14"/>
      <c r="FZX16" s="13"/>
      <c r="FZY16" s="15"/>
      <c r="FZZ16" s="16"/>
      <c r="GAA16" s="16"/>
      <c r="GAB16" s="15"/>
      <c r="GAC16" s="15"/>
      <c r="GAD16" s="15"/>
      <c r="GAE16" s="17"/>
      <c r="GAF16" s="13"/>
      <c r="GAG16" s="13"/>
      <c r="GAH16" s="18"/>
      <c r="GAI16" s="13"/>
      <c r="GAJ16" s="13"/>
      <c r="GAK16" s="13"/>
      <c r="GAL16" s="14"/>
      <c r="GAM16" s="14"/>
      <c r="GAN16" s="13"/>
      <c r="GAO16" s="15"/>
      <c r="GAP16" s="16"/>
      <c r="GAQ16" s="16"/>
      <c r="GAR16" s="15"/>
      <c r="GAS16" s="15"/>
      <c r="GAT16" s="15"/>
      <c r="GAU16" s="17"/>
      <c r="GAV16" s="13"/>
      <c r="GAW16" s="13"/>
      <c r="GAX16" s="18"/>
      <c r="GAY16" s="13"/>
      <c r="GAZ16" s="13"/>
      <c r="GBA16" s="13"/>
      <c r="GBB16" s="14"/>
      <c r="GBC16" s="14"/>
      <c r="GBD16" s="13"/>
      <c r="GBE16" s="15"/>
      <c r="GBF16" s="16"/>
      <c r="GBG16" s="16"/>
      <c r="GBH16" s="15"/>
      <c r="GBI16" s="15"/>
      <c r="GBJ16" s="15"/>
      <c r="GBK16" s="17"/>
      <c r="GBL16" s="13"/>
      <c r="GBM16" s="13"/>
      <c r="GBN16" s="18"/>
      <c r="GBO16" s="13"/>
      <c r="GBP16" s="13"/>
      <c r="GBQ16" s="13"/>
      <c r="GBR16" s="14"/>
      <c r="GBS16" s="14"/>
      <c r="GBT16" s="13"/>
      <c r="GBU16" s="15"/>
      <c r="GBV16" s="16"/>
      <c r="GBW16" s="16"/>
      <c r="GBX16" s="15"/>
      <c r="GBY16" s="15"/>
      <c r="GBZ16" s="15"/>
      <c r="GCA16" s="17"/>
      <c r="GCB16" s="13"/>
      <c r="GCC16" s="13"/>
      <c r="GCD16" s="18"/>
      <c r="GCE16" s="13"/>
      <c r="GCF16" s="13"/>
      <c r="GCG16" s="13"/>
      <c r="GCH16" s="14"/>
      <c r="GCI16" s="14"/>
      <c r="GCJ16" s="13"/>
      <c r="GCK16" s="15"/>
      <c r="GCL16" s="16"/>
      <c r="GCM16" s="16"/>
      <c r="GCN16" s="15"/>
      <c r="GCO16" s="15"/>
      <c r="GCP16" s="15"/>
      <c r="GCQ16" s="17"/>
      <c r="GCR16" s="13"/>
      <c r="GCS16" s="13"/>
      <c r="GCT16" s="18"/>
      <c r="GCU16" s="13"/>
      <c r="GCV16" s="13"/>
      <c r="GCW16" s="13"/>
      <c r="GCX16" s="14"/>
      <c r="GCY16" s="14"/>
      <c r="GCZ16" s="13"/>
      <c r="GDA16" s="15"/>
      <c r="GDB16" s="16"/>
      <c r="GDC16" s="16"/>
      <c r="GDD16" s="15"/>
      <c r="GDE16" s="15"/>
      <c r="GDF16" s="15"/>
      <c r="GDG16" s="17"/>
      <c r="GDH16" s="13"/>
      <c r="GDI16" s="13"/>
      <c r="GDJ16" s="18"/>
      <c r="GDK16" s="13"/>
      <c r="GDL16" s="13"/>
      <c r="GDM16" s="13"/>
      <c r="GDN16" s="14"/>
      <c r="GDO16" s="14"/>
      <c r="GDP16" s="13"/>
      <c r="GDQ16" s="15"/>
      <c r="GDR16" s="16"/>
      <c r="GDS16" s="16"/>
      <c r="GDT16" s="15"/>
      <c r="GDU16" s="15"/>
      <c r="GDV16" s="15"/>
      <c r="GDW16" s="17"/>
      <c r="GDX16" s="13"/>
      <c r="GDY16" s="13"/>
      <c r="GDZ16" s="18"/>
      <c r="GEA16" s="13"/>
      <c r="GEB16" s="13"/>
      <c r="GEC16" s="13"/>
      <c r="GED16" s="14"/>
      <c r="GEE16" s="14"/>
      <c r="GEF16" s="13"/>
      <c r="GEG16" s="15"/>
      <c r="GEH16" s="16"/>
      <c r="GEI16" s="16"/>
      <c r="GEJ16" s="15"/>
      <c r="GEK16" s="15"/>
      <c r="GEL16" s="15"/>
      <c r="GEM16" s="17"/>
      <c r="GEN16" s="13"/>
      <c r="GEO16" s="13"/>
      <c r="GEP16" s="18"/>
      <c r="GEQ16" s="13"/>
      <c r="GER16" s="13"/>
      <c r="GES16" s="13"/>
      <c r="GET16" s="14"/>
      <c r="GEU16" s="14"/>
      <c r="GEV16" s="13"/>
      <c r="GEW16" s="15"/>
      <c r="GEX16" s="16"/>
      <c r="GEY16" s="16"/>
      <c r="GEZ16" s="15"/>
      <c r="GFA16" s="15"/>
      <c r="GFB16" s="15"/>
      <c r="GFC16" s="17"/>
      <c r="GFD16" s="13"/>
      <c r="GFE16" s="13"/>
      <c r="GFF16" s="18"/>
      <c r="GFG16" s="13"/>
      <c r="GFH16" s="13"/>
      <c r="GFI16" s="13"/>
      <c r="GFJ16" s="14"/>
      <c r="GFK16" s="14"/>
      <c r="GFL16" s="13"/>
      <c r="GFM16" s="15"/>
      <c r="GFN16" s="16"/>
      <c r="GFO16" s="16"/>
      <c r="GFP16" s="15"/>
      <c r="GFQ16" s="15"/>
      <c r="GFR16" s="15"/>
      <c r="GFS16" s="17"/>
      <c r="GFT16" s="13"/>
      <c r="GFU16" s="13"/>
      <c r="GFV16" s="18"/>
      <c r="GFW16" s="13"/>
      <c r="GFX16" s="13"/>
      <c r="GFY16" s="13"/>
      <c r="GFZ16" s="14"/>
      <c r="GGA16" s="14"/>
      <c r="GGB16" s="13"/>
      <c r="GGC16" s="15"/>
      <c r="GGD16" s="16"/>
      <c r="GGE16" s="16"/>
      <c r="GGF16" s="15"/>
      <c r="GGG16" s="15"/>
      <c r="GGH16" s="15"/>
      <c r="GGI16" s="17"/>
      <c r="GGJ16" s="13"/>
      <c r="GGK16" s="13"/>
      <c r="GGL16" s="18"/>
      <c r="GGM16" s="13"/>
      <c r="GGN16" s="13"/>
      <c r="GGO16" s="13"/>
      <c r="GGP16" s="14"/>
      <c r="GGQ16" s="14"/>
      <c r="GGR16" s="13"/>
      <c r="GGS16" s="15"/>
      <c r="GGT16" s="16"/>
      <c r="GGU16" s="16"/>
      <c r="GGV16" s="15"/>
      <c r="GGW16" s="15"/>
      <c r="GGX16" s="15"/>
      <c r="GGY16" s="17"/>
      <c r="GGZ16" s="13"/>
      <c r="GHA16" s="13"/>
      <c r="GHB16" s="18"/>
      <c r="GHC16" s="13"/>
      <c r="GHD16" s="13"/>
      <c r="GHE16" s="13"/>
      <c r="GHF16" s="14"/>
      <c r="GHG16" s="14"/>
      <c r="GHH16" s="13"/>
      <c r="GHI16" s="15"/>
      <c r="GHJ16" s="16"/>
      <c r="GHK16" s="16"/>
      <c r="GHL16" s="15"/>
      <c r="GHM16" s="15"/>
      <c r="GHN16" s="15"/>
      <c r="GHO16" s="17"/>
      <c r="GHP16" s="13"/>
      <c r="GHQ16" s="13"/>
      <c r="GHR16" s="18"/>
      <c r="GHS16" s="13"/>
      <c r="GHT16" s="13"/>
      <c r="GHU16" s="13"/>
      <c r="GHV16" s="14"/>
      <c r="GHW16" s="14"/>
      <c r="GHX16" s="13"/>
      <c r="GHY16" s="15"/>
      <c r="GHZ16" s="16"/>
      <c r="GIA16" s="16"/>
      <c r="GIB16" s="15"/>
      <c r="GIC16" s="15"/>
      <c r="GID16" s="15"/>
      <c r="GIE16" s="17"/>
      <c r="GIF16" s="13"/>
      <c r="GIG16" s="13"/>
      <c r="GIH16" s="18"/>
      <c r="GII16" s="13"/>
      <c r="GIJ16" s="13"/>
      <c r="GIK16" s="13"/>
      <c r="GIL16" s="14"/>
      <c r="GIM16" s="14"/>
      <c r="GIN16" s="13"/>
      <c r="GIO16" s="15"/>
      <c r="GIP16" s="16"/>
      <c r="GIQ16" s="16"/>
      <c r="GIR16" s="15"/>
      <c r="GIS16" s="15"/>
      <c r="GIT16" s="15"/>
      <c r="GIU16" s="17"/>
      <c r="GIV16" s="13"/>
      <c r="GIW16" s="13"/>
      <c r="GIX16" s="18"/>
      <c r="GIY16" s="13"/>
      <c r="GIZ16" s="13"/>
      <c r="GJA16" s="13"/>
      <c r="GJB16" s="14"/>
      <c r="GJC16" s="14"/>
      <c r="GJD16" s="13"/>
      <c r="GJE16" s="15"/>
      <c r="GJF16" s="16"/>
      <c r="GJG16" s="16"/>
      <c r="GJH16" s="15"/>
      <c r="GJI16" s="15"/>
      <c r="GJJ16" s="15"/>
      <c r="GJK16" s="17"/>
      <c r="GJL16" s="13"/>
      <c r="GJM16" s="13"/>
      <c r="GJN16" s="18"/>
      <c r="GJO16" s="13"/>
      <c r="GJP16" s="13"/>
      <c r="GJQ16" s="13"/>
      <c r="GJR16" s="14"/>
      <c r="GJS16" s="14"/>
      <c r="GJT16" s="13"/>
      <c r="GJU16" s="15"/>
      <c r="GJV16" s="16"/>
      <c r="GJW16" s="16"/>
      <c r="GJX16" s="15"/>
      <c r="GJY16" s="15"/>
      <c r="GJZ16" s="15"/>
      <c r="GKA16" s="17"/>
      <c r="GKB16" s="13"/>
      <c r="GKC16" s="13"/>
      <c r="GKD16" s="18"/>
      <c r="GKE16" s="13"/>
      <c r="GKF16" s="13"/>
      <c r="GKG16" s="13"/>
      <c r="GKH16" s="14"/>
      <c r="GKI16" s="14"/>
      <c r="GKJ16" s="13"/>
      <c r="GKK16" s="15"/>
      <c r="GKL16" s="16"/>
      <c r="GKM16" s="16"/>
      <c r="GKN16" s="15"/>
      <c r="GKO16" s="15"/>
      <c r="GKP16" s="15"/>
      <c r="GKQ16" s="17"/>
      <c r="GKR16" s="13"/>
      <c r="GKS16" s="13"/>
      <c r="GKT16" s="18"/>
      <c r="GKU16" s="13"/>
      <c r="GKV16" s="13"/>
      <c r="GKW16" s="13"/>
      <c r="GKX16" s="14"/>
      <c r="GKY16" s="14"/>
      <c r="GKZ16" s="13"/>
      <c r="GLA16" s="15"/>
      <c r="GLB16" s="16"/>
      <c r="GLC16" s="16"/>
      <c r="GLD16" s="15"/>
      <c r="GLE16" s="15"/>
      <c r="GLF16" s="15"/>
      <c r="GLG16" s="17"/>
      <c r="GLH16" s="13"/>
      <c r="GLI16" s="13"/>
      <c r="GLJ16" s="18"/>
      <c r="GLK16" s="13"/>
      <c r="GLL16" s="13"/>
      <c r="GLM16" s="13"/>
      <c r="GLN16" s="14"/>
      <c r="GLO16" s="14"/>
      <c r="GLP16" s="13"/>
      <c r="GLQ16" s="15"/>
      <c r="GLR16" s="16"/>
      <c r="GLS16" s="16"/>
      <c r="GLT16" s="15"/>
      <c r="GLU16" s="15"/>
      <c r="GLV16" s="15"/>
      <c r="GLW16" s="17"/>
      <c r="GLX16" s="13"/>
      <c r="GLY16" s="13"/>
      <c r="GLZ16" s="18"/>
      <c r="GMA16" s="13"/>
      <c r="GMB16" s="13"/>
      <c r="GMC16" s="13"/>
      <c r="GMD16" s="14"/>
      <c r="GME16" s="14"/>
      <c r="GMF16" s="13"/>
      <c r="GMG16" s="15"/>
      <c r="GMH16" s="16"/>
      <c r="GMI16" s="16"/>
      <c r="GMJ16" s="15"/>
      <c r="GMK16" s="15"/>
      <c r="GML16" s="15"/>
      <c r="GMM16" s="17"/>
      <c r="GMN16" s="13"/>
      <c r="GMO16" s="13"/>
      <c r="GMP16" s="18"/>
      <c r="GMQ16" s="13"/>
      <c r="GMR16" s="13"/>
      <c r="GMS16" s="13"/>
      <c r="GMT16" s="14"/>
      <c r="GMU16" s="14"/>
      <c r="GMV16" s="13"/>
      <c r="GMW16" s="15"/>
      <c r="GMX16" s="16"/>
      <c r="GMY16" s="16"/>
      <c r="GMZ16" s="15"/>
      <c r="GNA16" s="15"/>
      <c r="GNB16" s="15"/>
      <c r="GNC16" s="17"/>
      <c r="GND16" s="13"/>
      <c r="GNE16" s="13"/>
      <c r="GNF16" s="18"/>
      <c r="GNG16" s="13"/>
      <c r="GNH16" s="13"/>
      <c r="GNI16" s="13"/>
      <c r="GNJ16" s="14"/>
      <c r="GNK16" s="14"/>
      <c r="GNL16" s="13"/>
      <c r="GNM16" s="15"/>
      <c r="GNN16" s="16"/>
      <c r="GNO16" s="16"/>
      <c r="GNP16" s="15"/>
      <c r="GNQ16" s="15"/>
      <c r="GNR16" s="15"/>
      <c r="GNS16" s="17"/>
      <c r="GNT16" s="13"/>
      <c r="GNU16" s="13"/>
      <c r="GNV16" s="18"/>
      <c r="GNW16" s="13"/>
      <c r="GNX16" s="13"/>
      <c r="GNY16" s="13"/>
      <c r="GNZ16" s="14"/>
      <c r="GOA16" s="14"/>
      <c r="GOB16" s="13"/>
      <c r="GOC16" s="15"/>
      <c r="GOD16" s="16"/>
      <c r="GOE16" s="16"/>
      <c r="GOF16" s="15"/>
      <c r="GOG16" s="15"/>
      <c r="GOH16" s="15"/>
      <c r="GOI16" s="17"/>
      <c r="GOJ16" s="13"/>
      <c r="GOK16" s="13"/>
      <c r="GOL16" s="18"/>
      <c r="GOM16" s="13"/>
      <c r="GON16" s="13"/>
      <c r="GOO16" s="13"/>
      <c r="GOP16" s="14"/>
      <c r="GOQ16" s="14"/>
      <c r="GOR16" s="13"/>
      <c r="GOS16" s="15"/>
      <c r="GOT16" s="16"/>
      <c r="GOU16" s="16"/>
      <c r="GOV16" s="15"/>
      <c r="GOW16" s="15"/>
      <c r="GOX16" s="15"/>
      <c r="GOY16" s="17"/>
      <c r="GOZ16" s="13"/>
      <c r="GPA16" s="13"/>
      <c r="GPB16" s="18"/>
      <c r="GPC16" s="13"/>
      <c r="GPD16" s="13"/>
      <c r="GPE16" s="13"/>
      <c r="GPF16" s="14"/>
      <c r="GPG16" s="14"/>
      <c r="GPH16" s="13"/>
      <c r="GPI16" s="15"/>
      <c r="GPJ16" s="16"/>
      <c r="GPK16" s="16"/>
      <c r="GPL16" s="15"/>
      <c r="GPM16" s="15"/>
      <c r="GPN16" s="15"/>
      <c r="GPO16" s="17"/>
      <c r="GPP16" s="13"/>
      <c r="GPQ16" s="13"/>
      <c r="GPR16" s="18"/>
      <c r="GPS16" s="13"/>
      <c r="GPT16" s="13"/>
      <c r="GPU16" s="13"/>
      <c r="GPV16" s="14"/>
      <c r="GPW16" s="14"/>
      <c r="GPX16" s="13"/>
      <c r="GPY16" s="15"/>
      <c r="GPZ16" s="16"/>
      <c r="GQA16" s="16"/>
      <c r="GQB16" s="15"/>
      <c r="GQC16" s="15"/>
      <c r="GQD16" s="15"/>
      <c r="GQE16" s="17"/>
      <c r="GQF16" s="13"/>
      <c r="GQG16" s="13"/>
      <c r="GQH16" s="18"/>
      <c r="GQI16" s="13"/>
      <c r="GQJ16" s="13"/>
      <c r="GQK16" s="13"/>
      <c r="GQL16" s="14"/>
      <c r="GQM16" s="14"/>
      <c r="GQN16" s="13"/>
      <c r="GQO16" s="15"/>
      <c r="GQP16" s="16"/>
      <c r="GQQ16" s="16"/>
      <c r="GQR16" s="15"/>
      <c r="GQS16" s="15"/>
      <c r="GQT16" s="15"/>
      <c r="GQU16" s="17"/>
      <c r="GQV16" s="13"/>
      <c r="GQW16" s="13"/>
      <c r="GQX16" s="18"/>
      <c r="GQY16" s="13"/>
      <c r="GQZ16" s="13"/>
      <c r="GRA16" s="13"/>
      <c r="GRB16" s="14"/>
      <c r="GRC16" s="14"/>
      <c r="GRD16" s="13"/>
      <c r="GRE16" s="15"/>
      <c r="GRF16" s="16"/>
      <c r="GRG16" s="16"/>
      <c r="GRH16" s="15"/>
      <c r="GRI16" s="15"/>
      <c r="GRJ16" s="15"/>
      <c r="GRK16" s="17"/>
      <c r="GRL16" s="13"/>
      <c r="GRM16" s="13"/>
      <c r="GRN16" s="18"/>
      <c r="GRO16" s="13"/>
      <c r="GRP16" s="13"/>
      <c r="GRQ16" s="13"/>
      <c r="GRR16" s="14"/>
      <c r="GRS16" s="14"/>
      <c r="GRT16" s="13"/>
      <c r="GRU16" s="15"/>
      <c r="GRV16" s="16"/>
      <c r="GRW16" s="16"/>
      <c r="GRX16" s="15"/>
      <c r="GRY16" s="15"/>
      <c r="GRZ16" s="15"/>
      <c r="GSA16" s="17"/>
      <c r="GSB16" s="13"/>
      <c r="GSC16" s="13"/>
      <c r="GSD16" s="18"/>
      <c r="GSE16" s="13"/>
      <c r="GSF16" s="13"/>
      <c r="GSG16" s="13"/>
      <c r="GSH16" s="14"/>
      <c r="GSI16" s="14"/>
      <c r="GSJ16" s="13"/>
      <c r="GSK16" s="15"/>
      <c r="GSL16" s="16"/>
      <c r="GSM16" s="16"/>
      <c r="GSN16" s="15"/>
      <c r="GSO16" s="15"/>
      <c r="GSP16" s="15"/>
      <c r="GSQ16" s="17"/>
      <c r="GSR16" s="13"/>
      <c r="GSS16" s="13"/>
      <c r="GST16" s="18"/>
      <c r="GSU16" s="13"/>
      <c r="GSV16" s="13"/>
      <c r="GSW16" s="13"/>
      <c r="GSX16" s="14"/>
      <c r="GSY16" s="14"/>
      <c r="GSZ16" s="13"/>
      <c r="GTA16" s="15"/>
      <c r="GTB16" s="16"/>
      <c r="GTC16" s="16"/>
      <c r="GTD16" s="15"/>
      <c r="GTE16" s="15"/>
      <c r="GTF16" s="15"/>
      <c r="GTG16" s="17"/>
      <c r="GTH16" s="13"/>
      <c r="GTI16" s="13"/>
      <c r="GTJ16" s="18"/>
      <c r="GTK16" s="13"/>
      <c r="GTL16" s="13"/>
      <c r="GTM16" s="13"/>
      <c r="GTN16" s="14"/>
      <c r="GTO16" s="14"/>
      <c r="GTP16" s="13"/>
      <c r="GTQ16" s="15"/>
      <c r="GTR16" s="16"/>
      <c r="GTS16" s="16"/>
      <c r="GTT16" s="15"/>
      <c r="GTU16" s="15"/>
      <c r="GTV16" s="15"/>
      <c r="GTW16" s="17"/>
      <c r="GTX16" s="13"/>
      <c r="GTY16" s="13"/>
      <c r="GTZ16" s="18"/>
      <c r="GUA16" s="13"/>
      <c r="GUB16" s="13"/>
      <c r="GUC16" s="13"/>
      <c r="GUD16" s="14"/>
      <c r="GUE16" s="14"/>
      <c r="GUF16" s="13"/>
      <c r="GUG16" s="15"/>
      <c r="GUH16" s="16"/>
      <c r="GUI16" s="16"/>
      <c r="GUJ16" s="15"/>
      <c r="GUK16" s="15"/>
      <c r="GUL16" s="15"/>
      <c r="GUM16" s="17"/>
      <c r="GUN16" s="13"/>
      <c r="GUO16" s="13"/>
      <c r="GUP16" s="18"/>
      <c r="GUQ16" s="13"/>
      <c r="GUR16" s="13"/>
      <c r="GUS16" s="13"/>
      <c r="GUT16" s="14"/>
      <c r="GUU16" s="14"/>
      <c r="GUV16" s="13"/>
      <c r="GUW16" s="15"/>
      <c r="GUX16" s="16"/>
      <c r="GUY16" s="16"/>
      <c r="GUZ16" s="15"/>
      <c r="GVA16" s="15"/>
      <c r="GVB16" s="15"/>
      <c r="GVC16" s="17"/>
      <c r="GVD16" s="13"/>
      <c r="GVE16" s="13"/>
      <c r="GVF16" s="18"/>
      <c r="GVG16" s="13"/>
      <c r="GVH16" s="13"/>
      <c r="GVI16" s="13"/>
      <c r="GVJ16" s="14"/>
      <c r="GVK16" s="14"/>
      <c r="GVL16" s="13"/>
      <c r="GVM16" s="15"/>
      <c r="GVN16" s="16"/>
      <c r="GVO16" s="16"/>
      <c r="GVP16" s="15"/>
      <c r="GVQ16" s="15"/>
      <c r="GVR16" s="15"/>
      <c r="GVS16" s="17"/>
      <c r="GVT16" s="13"/>
      <c r="GVU16" s="13"/>
      <c r="GVV16" s="18"/>
      <c r="GVW16" s="13"/>
      <c r="GVX16" s="13"/>
      <c r="GVY16" s="13"/>
      <c r="GVZ16" s="14"/>
      <c r="GWA16" s="14"/>
      <c r="GWB16" s="13"/>
      <c r="GWC16" s="15"/>
      <c r="GWD16" s="16"/>
      <c r="GWE16" s="16"/>
      <c r="GWF16" s="15"/>
      <c r="GWG16" s="15"/>
      <c r="GWH16" s="15"/>
      <c r="GWI16" s="17"/>
      <c r="GWJ16" s="13"/>
      <c r="GWK16" s="13"/>
      <c r="GWL16" s="18"/>
      <c r="GWM16" s="13"/>
      <c r="GWN16" s="13"/>
      <c r="GWO16" s="13"/>
      <c r="GWP16" s="14"/>
      <c r="GWQ16" s="14"/>
      <c r="GWR16" s="13"/>
      <c r="GWS16" s="15"/>
      <c r="GWT16" s="16"/>
      <c r="GWU16" s="16"/>
      <c r="GWV16" s="15"/>
      <c r="GWW16" s="15"/>
      <c r="GWX16" s="15"/>
      <c r="GWY16" s="17"/>
      <c r="GWZ16" s="13"/>
      <c r="GXA16" s="13"/>
      <c r="GXB16" s="18"/>
      <c r="GXC16" s="13"/>
      <c r="GXD16" s="13"/>
      <c r="GXE16" s="13"/>
      <c r="GXF16" s="14"/>
      <c r="GXG16" s="14"/>
      <c r="GXH16" s="13"/>
      <c r="GXI16" s="15"/>
      <c r="GXJ16" s="16"/>
      <c r="GXK16" s="16"/>
      <c r="GXL16" s="15"/>
      <c r="GXM16" s="15"/>
      <c r="GXN16" s="15"/>
      <c r="GXO16" s="17"/>
      <c r="GXP16" s="13"/>
      <c r="GXQ16" s="13"/>
      <c r="GXR16" s="18"/>
      <c r="GXS16" s="13"/>
      <c r="GXT16" s="13"/>
      <c r="GXU16" s="13"/>
      <c r="GXV16" s="14"/>
      <c r="GXW16" s="14"/>
      <c r="GXX16" s="13"/>
      <c r="GXY16" s="15"/>
      <c r="GXZ16" s="16"/>
      <c r="GYA16" s="16"/>
      <c r="GYB16" s="15"/>
      <c r="GYC16" s="15"/>
      <c r="GYD16" s="15"/>
      <c r="GYE16" s="17"/>
      <c r="GYF16" s="13"/>
      <c r="GYG16" s="13"/>
      <c r="GYH16" s="18"/>
      <c r="GYI16" s="13"/>
      <c r="GYJ16" s="13"/>
      <c r="GYK16" s="13"/>
      <c r="GYL16" s="14"/>
      <c r="GYM16" s="14"/>
      <c r="GYN16" s="13"/>
      <c r="GYO16" s="15"/>
      <c r="GYP16" s="16"/>
      <c r="GYQ16" s="16"/>
      <c r="GYR16" s="15"/>
      <c r="GYS16" s="15"/>
      <c r="GYT16" s="15"/>
      <c r="GYU16" s="17"/>
      <c r="GYV16" s="13"/>
      <c r="GYW16" s="13"/>
      <c r="GYX16" s="18"/>
      <c r="GYY16" s="13"/>
      <c r="GYZ16" s="13"/>
      <c r="GZA16" s="13"/>
      <c r="GZB16" s="14"/>
      <c r="GZC16" s="14"/>
      <c r="GZD16" s="13"/>
      <c r="GZE16" s="15"/>
      <c r="GZF16" s="16"/>
      <c r="GZG16" s="16"/>
      <c r="GZH16" s="15"/>
      <c r="GZI16" s="15"/>
      <c r="GZJ16" s="15"/>
      <c r="GZK16" s="17"/>
      <c r="GZL16" s="13"/>
      <c r="GZM16" s="13"/>
      <c r="GZN16" s="18"/>
      <c r="GZO16" s="13"/>
      <c r="GZP16" s="13"/>
      <c r="GZQ16" s="13"/>
      <c r="GZR16" s="14"/>
      <c r="GZS16" s="14"/>
      <c r="GZT16" s="13"/>
      <c r="GZU16" s="15"/>
      <c r="GZV16" s="16"/>
      <c r="GZW16" s="16"/>
      <c r="GZX16" s="15"/>
      <c r="GZY16" s="15"/>
      <c r="GZZ16" s="15"/>
      <c r="HAA16" s="17"/>
      <c r="HAB16" s="13"/>
      <c r="HAC16" s="13"/>
      <c r="HAD16" s="18"/>
      <c r="HAE16" s="13"/>
      <c r="HAF16" s="13"/>
      <c r="HAG16" s="13"/>
      <c r="HAH16" s="14"/>
      <c r="HAI16" s="14"/>
      <c r="HAJ16" s="13"/>
      <c r="HAK16" s="15"/>
      <c r="HAL16" s="16"/>
      <c r="HAM16" s="16"/>
      <c r="HAN16" s="15"/>
      <c r="HAO16" s="15"/>
      <c r="HAP16" s="15"/>
      <c r="HAQ16" s="17"/>
      <c r="HAR16" s="13"/>
      <c r="HAS16" s="13"/>
      <c r="HAT16" s="18"/>
      <c r="HAU16" s="13"/>
      <c r="HAV16" s="13"/>
      <c r="HAW16" s="13"/>
      <c r="HAX16" s="14"/>
      <c r="HAY16" s="14"/>
      <c r="HAZ16" s="13"/>
      <c r="HBA16" s="15"/>
      <c r="HBB16" s="16"/>
      <c r="HBC16" s="16"/>
      <c r="HBD16" s="15"/>
      <c r="HBE16" s="15"/>
      <c r="HBF16" s="15"/>
      <c r="HBG16" s="17"/>
      <c r="HBH16" s="13"/>
      <c r="HBI16" s="13"/>
      <c r="HBJ16" s="18"/>
      <c r="HBK16" s="13"/>
      <c r="HBL16" s="13"/>
      <c r="HBM16" s="13"/>
      <c r="HBN16" s="14"/>
      <c r="HBO16" s="14"/>
      <c r="HBP16" s="13"/>
      <c r="HBQ16" s="15"/>
      <c r="HBR16" s="16"/>
      <c r="HBS16" s="16"/>
      <c r="HBT16" s="15"/>
      <c r="HBU16" s="15"/>
      <c r="HBV16" s="15"/>
      <c r="HBW16" s="17"/>
      <c r="HBX16" s="13"/>
      <c r="HBY16" s="13"/>
      <c r="HBZ16" s="18"/>
      <c r="HCA16" s="13"/>
      <c r="HCB16" s="13"/>
      <c r="HCC16" s="13"/>
      <c r="HCD16" s="14"/>
      <c r="HCE16" s="14"/>
      <c r="HCF16" s="13"/>
      <c r="HCG16" s="15"/>
      <c r="HCH16" s="16"/>
      <c r="HCI16" s="16"/>
      <c r="HCJ16" s="15"/>
      <c r="HCK16" s="15"/>
      <c r="HCL16" s="15"/>
      <c r="HCM16" s="17"/>
      <c r="HCN16" s="13"/>
      <c r="HCO16" s="13"/>
      <c r="HCP16" s="18"/>
      <c r="HCQ16" s="13"/>
      <c r="HCR16" s="13"/>
      <c r="HCS16" s="13"/>
      <c r="HCT16" s="14"/>
      <c r="HCU16" s="14"/>
      <c r="HCV16" s="13"/>
      <c r="HCW16" s="15"/>
      <c r="HCX16" s="16"/>
      <c r="HCY16" s="16"/>
      <c r="HCZ16" s="15"/>
      <c r="HDA16" s="15"/>
      <c r="HDB16" s="15"/>
      <c r="HDC16" s="17"/>
      <c r="HDD16" s="13"/>
      <c r="HDE16" s="13"/>
      <c r="HDF16" s="18"/>
      <c r="HDG16" s="13"/>
      <c r="HDH16" s="13"/>
      <c r="HDI16" s="13"/>
      <c r="HDJ16" s="14"/>
      <c r="HDK16" s="14"/>
      <c r="HDL16" s="13"/>
      <c r="HDM16" s="15"/>
      <c r="HDN16" s="16"/>
      <c r="HDO16" s="16"/>
      <c r="HDP16" s="15"/>
      <c r="HDQ16" s="15"/>
      <c r="HDR16" s="15"/>
      <c r="HDS16" s="17"/>
      <c r="HDT16" s="13"/>
      <c r="HDU16" s="13"/>
      <c r="HDV16" s="18"/>
      <c r="HDW16" s="13"/>
      <c r="HDX16" s="13"/>
      <c r="HDY16" s="13"/>
      <c r="HDZ16" s="14"/>
      <c r="HEA16" s="14"/>
      <c r="HEB16" s="13"/>
      <c r="HEC16" s="15"/>
      <c r="HED16" s="16"/>
      <c r="HEE16" s="16"/>
      <c r="HEF16" s="15"/>
      <c r="HEG16" s="15"/>
      <c r="HEH16" s="15"/>
      <c r="HEI16" s="17"/>
      <c r="HEJ16" s="13"/>
      <c r="HEK16" s="13"/>
      <c r="HEL16" s="18"/>
      <c r="HEM16" s="13"/>
      <c r="HEN16" s="13"/>
      <c r="HEO16" s="13"/>
      <c r="HEP16" s="14"/>
      <c r="HEQ16" s="14"/>
      <c r="HER16" s="13"/>
      <c r="HES16" s="15"/>
      <c r="HET16" s="16"/>
      <c r="HEU16" s="16"/>
      <c r="HEV16" s="15"/>
      <c r="HEW16" s="15"/>
      <c r="HEX16" s="15"/>
      <c r="HEY16" s="17"/>
      <c r="HEZ16" s="13"/>
      <c r="HFA16" s="13"/>
      <c r="HFB16" s="18"/>
      <c r="HFC16" s="13"/>
      <c r="HFD16" s="13"/>
      <c r="HFE16" s="13"/>
      <c r="HFF16" s="14"/>
      <c r="HFG16" s="14"/>
      <c r="HFH16" s="13"/>
      <c r="HFI16" s="15"/>
      <c r="HFJ16" s="16"/>
      <c r="HFK16" s="16"/>
      <c r="HFL16" s="15"/>
      <c r="HFM16" s="15"/>
      <c r="HFN16" s="15"/>
      <c r="HFO16" s="17"/>
      <c r="HFP16" s="13"/>
      <c r="HFQ16" s="13"/>
      <c r="HFR16" s="18"/>
      <c r="HFS16" s="13"/>
      <c r="HFT16" s="13"/>
      <c r="HFU16" s="13"/>
      <c r="HFV16" s="14"/>
      <c r="HFW16" s="14"/>
      <c r="HFX16" s="13"/>
      <c r="HFY16" s="15"/>
      <c r="HFZ16" s="16"/>
      <c r="HGA16" s="16"/>
      <c r="HGB16" s="15"/>
      <c r="HGC16" s="15"/>
      <c r="HGD16" s="15"/>
      <c r="HGE16" s="17"/>
      <c r="HGF16" s="13"/>
      <c r="HGG16" s="13"/>
      <c r="HGH16" s="18"/>
      <c r="HGI16" s="13"/>
      <c r="HGJ16" s="13"/>
      <c r="HGK16" s="13"/>
      <c r="HGL16" s="14"/>
      <c r="HGM16" s="14"/>
      <c r="HGN16" s="13"/>
      <c r="HGO16" s="15"/>
      <c r="HGP16" s="16"/>
      <c r="HGQ16" s="16"/>
      <c r="HGR16" s="15"/>
      <c r="HGS16" s="15"/>
      <c r="HGT16" s="15"/>
      <c r="HGU16" s="17"/>
      <c r="HGV16" s="13"/>
      <c r="HGW16" s="13"/>
      <c r="HGX16" s="18"/>
      <c r="HGY16" s="13"/>
      <c r="HGZ16" s="13"/>
      <c r="HHA16" s="13"/>
      <c r="HHB16" s="14"/>
      <c r="HHC16" s="14"/>
      <c r="HHD16" s="13"/>
      <c r="HHE16" s="15"/>
      <c r="HHF16" s="16"/>
      <c r="HHG16" s="16"/>
      <c r="HHH16" s="15"/>
      <c r="HHI16" s="15"/>
      <c r="HHJ16" s="15"/>
      <c r="HHK16" s="17"/>
      <c r="HHL16" s="13"/>
      <c r="HHM16" s="13"/>
      <c r="HHN16" s="18"/>
      <c r="HHO16" s="13"/>
      <c r="HHP16" s="13"/>
      <c r="HHQ16" s="13"/>
      <c r="HHR16" s="14"/>
      <c r="HHS16" s="14"/>
      <c r="HHT16" s="13"/>
      <c r="HHU16" s="15"/>
      <c r="HHV16" s="16"/>
      <c r="HHW16" s="16"/>
      <c r="HHX16" s="15"/>
      <c r="HHY16" s="15"/>
      <c r="HHZ16" s="15"/>
      <c r="HIA16" s="17"/>
      <c r="HIB16" s="13"/>
      <c r="HIC16" s="13"/>
      <c r="HID16" s="18"/>
      <c r="HIE16" s="13"/>
      <c r="HIF16" s="13"/>
      <c r="HIG16" s="13"/>
      <c r="HIH16" s="14"/>
      <c r="HII16" s="14"/>
      <c r="HIJ16" s="13"/>
      <c r="HIK16" s="15"/>
      <c r="HIL16" s="16"/>
      <c r="HIM16" s="16"/>
      <c r="HIN16" s="15"/>
      <c r="HIO16" s="15"/>
      <c r="HIP16" s="15"/>
      <c r="HIQ16" s="17"/>
      <c r="HIR16" s="13"/>
      <c r="HIS16" s="13"/>
      <c r="HIT16" s="18"/>
      <c r="HIU16" s="13"/>
      <c r="HIV16" s="13"/>
      <c r="HIW16" s="13"/>
      <c r="HIX16" s="14"/>
      <c r="HIY16" s="14"/>
      <c r="HIZ16" s="13"/>
      <c r="HJA16" s="15"/>
      <c r="HJB16" s="16"/>
      <c r="HJC16" s="16"/>
      <c r="HJD16" s="15"/>
      <c r="HJE16" s="15"/>
      <c r="HJF16" s="15"/>
      <c r="HJG16" s="17"/>
      <c r="HJH16" s="13"/>
      <c r="HJI16" s="13"/>
      <c r="HJJ16" s="18"/>
      <c r="HJK16" s="13"/>
      <c r="HJL16" s="13"/>
      <c r="HJM16" s="13"/>
      <c r="HJN16" s="14"/>
      <c r="HJO16" s="14"/>
      <c r="HJP16" s="13"/>
      <c r="HJQ16" s="15"/>
      <c r="HJR16" s="16"/>
      <c r="HJS16" s="16"/>
      <c r="HJT16" s="15"/>
      <c r="HJU16" s="15"/>
      <c r="HJV16" s="15"/>
      <c r="HJW16" s="17"/>
      <c r="HJX16" s="13"/>
      <c r="HJY16" s="13"/>
      <c r="HJZ16" s="18"/>
      <c r="HKA16" s="13"/>
      <c r="HKB16" s="13"/>
      <c r="HKC16" s="13"/>
      <c r="HKD16" s="14"/>
      <c r="HKE16" s="14"/>
      <c r="HKF16" s="13"/>
      <c r="HKG16" s="15"/>
      <c r="HKH16" s="16"/>
      <c r="HKI16" s="16"/>
      <c r="HKJ16" s="15"/>
      <c r="HKK16" s="15"/>
      <c r="HKL16" s="15"/>
      <c r="HKM16" s="17"/>
      <c r="HKN16" s="13"/>
      <c r="HKO16" s="13"/>
      <c r="HKP16" s="18"/>
      <c r="HKQ16" s="13"/>
      <c r="HKR16" s="13"/>
      <c r="HKS16" s="13"/>
      <c r="HKT16" s="14"/>
      <c r="HKU16" s="14"/>
      <c r="HKV16" s="13"/>
      <c r="HKW16" s="15"/>
      <c r="HKX16" s="16"/>
      <c r="HKY16" s="16"/>
      <c r="HKZ16" s="15"/>
      <c r="HLA16" s="15"/>
      <c r="HLB16" s="15"/>
      <c r="HLC16" s="17"/>
      <c r="HLD16" s="13"/>
      <c r="HLE16" s="13"/>
      <c r="HLF16" s="18"/>
      <c r="HLG16" s="13"/>
      <c r="HLH16" s="13"/>
      <c r="HLI16" s="13"/>
      <c r="HLJ16" s="14"/>
      <c r="HLK16" s="14"/>
      <c r="HLL16" s="13"/>
      <c r="HLM16" s="15"/>
      <c r="HLN16" s="16"/>
      <c r="HLO16" s="16"/>
      <c r="HLP16" s="15"/>
      <c r="HLQ16" s="15"/>
      <c r="HLR16" s="15"/>
      <c r="HLS16" s="17"/>
      <c r="HLT16" s="13"/>
      <c r="HLU16" s="13"/>
      <c r="HLV16" s="18"/>
      <c r="HLW16" s="13"/>
      <c r="HLX16" s="13"/>
      <c r="HLY16" s="13"/>
      <c r="HLZ16" s="14"/>
      <c r="HMA16" s="14"/>
      <c r="HMB16" s="13"/>
      <c r="HMC16" s="15"/>
      <c r="HMD16" s="16"/>
      <c r="HME16" s="16"/>
      <c r="HMF16" s="15"/>
      <c r="HMG16" s="15"/>
      <c r="HMH16" s="15"/>
      <c r="HMI16" s="17"/>
      <c r="HMJ16" s="13"/>
      <c r="HMK16" s="13"/>
      <c r="HML16" s="18"/>
      <c r="HMM16" s="13"/>
      <c r="HMN16" s="13"/>
      <c r="HMO16" s="13"/>
      <c r="HMP16" s="14"/>
      <c r="HMQ16" s="14"/>
      <c r="HMR16" s="13"/>
      <c r="HMS16" s="15"/>
      <c r="HMT16" s="16"/>
      <c r="HMU16" s="16"/>
      <c r="HMV16" s="15"/>
      <c r="HMW16" s="15"/>
      <c r="HMX16" s="15"/>
      <c r="HMY16" s="17"/>
      <c r="HMZ16" s="13"/>
      <c r="HNA16" s="13"/>
      <c r="HNB16" s="18"/>
      <c r="HNC16" s="13"/>
      <c r="HND16" s="13"/>
      <c r="HNE16" s="13"/>
      <c r="HNF16" s="14"/>
      <c r="HNG16" s="14"/>
      <c r="HNH16" s="13"/>
      <c r="HNI16" s="15"/>
      <c r="HNJ16" s="16"/>
      <c r="HNK16" s="16"/>
      <c r="HNL16" s="15"/>
      <c r="HNM16" s="15"/>
      <c r="HNN16" s="15"/>
      <c r="HNO16" s="17"/>
      <c r="HNP16" s="13"/>
      <c r="HNQ16" s="13"/>
      <c r="HNR16" s="18"/>
      <c r="HNS16" s="13"/>
      <c r="HNT16" s="13"/>
      <c r="HNU16" s="13"/>
      <c r="HNV16" s="14"/>
      <c r="HNW16" s="14"/>
      <c r="HNX16" s="13"/>
      <c r="HNY16" s="15"/>
      <c r="HNZ16" s="16"/>
      <c r="HOA16" s="16"/>
      <c r="HOB16" s="15"/>
      <c r="HOC16" s="15"/>
      <c r="HOD16" s="15"/>
      <c r="HOE16" s="17"/>
      <c r="HOF16" s="13"/>
      <c r="HOG16" s="13"/>
      <c r="HOH16" s="18"/>
      <c r="HOI16" s="13"/>
      <c r="HOJ16" s="13"/>
      <c r="HOK16" s="13"/>
      <c r="HOL16" s="14"/>
      <c r="HOM16" s="14"/>
      <c r="HON16" s="13"/>
      <c r="HOO16" s="15"/>
      <c r="HOP16" s="16"/>
      <c r="HOQ16" s="16"/>
      <c r="HOR16" s="15"/>
      <c r="HOS16" s="15"/>
      <c r="HOT16" s="15"/>
      <c r="HOU16" s="17"/>
      <c r="HOV16" s="13"/>
      <c r="HOW16" s="13"/>
      <c r="HOX16" s="18"/>
      <c r="HOY16" s="13"/>
      <c r="HOZ16" s="13"/>
      <c r="HPA16" s="13"/>
      <c r="HPB16" s="14"/>
      <c r="HPC16" s="14"/>
      <c r="HPD16" s="13"/>
      <c r="HPE16" s="15"/>
      <c r="HPF16" s="16"/>
      <c r="HPG16" s="16"/>
      <c r="HPH16" s="15"/>
      <c r="HPI16" s="15"/>
      <c r="HPJ16" s="15"/>
      <c r="HPK16" s="17"/>
      <c r="HPL16" s="13"/>
      <c r="HPM16" s="13"/>
      <c r="HPN16" s="18"/>
      <c r="HPO16" s="13"/>
      <c r="HPP16" s="13"/>
      <c r="HPQ16" s="13"/>
      <c r="HPR16" s="14"/>
      <c r="HPS16" s="14"/>
      <c r="HPT16" s="13"/>
      <c r="HPU16" s="15"/>
      <c r="HPV16" s="16"/>
      <c r="HPW16" s="16"/>
      <c r="HPX16" s="15"/>
      <c r="HPY16" s="15"/>
      <c r="HPZ16" s="15"/>
      <c r="HQA16" s="17"/>
      <c r="HQB16" s="13"/>
      <c r="HQC16" s="13"/>
      <c r="HQD16" s="18"/>
      <c r="HQE16" s="13"/>
      <c r="HQF16" s="13"/>
      <c r="HQG16" s="13"/>
      <c r="HQH16" s="14"/>
      <c r="HQI16" s="14"/>
      <c r="HQJ16" s="13"/>
      <c r="HQK16" s="15"/>
      <c r="HQL16" s="16"/>
      <c r="HQM16" s="16"/>
      <c r="HQN16" s="15"/>
      <c r="HQO16" s="15"/>
      <c r="HQP16" s="15"/>
      <c r="HQQ16" s="17"/>
      <c r="HQR16" s="13"/>
      <c r="HQS16" s="13"/>
      <c r="HQT16" s="18"/>
      <c r="HQU16" s="13"/>
      <c r="HQV16" s="13"/>
      <c r="HQW16" s="13"/>
      <c r="HQX16" s="14"/>
      <c r="HQY16" s="14"/>
      <c r="HQZ16" s="13"/>
      <c r="HRA16" s="15"/>
      <c r="HRB16" s="16"/>
      <c r="HRC16" s="16"/>
      <c r="HRD16" s="15"/>
      <c r="HRE16" s="15"/>
      <c r="HRF16" s="15"/>
      <c r="HRG16" s="17"/>
      <c r="HRH16" s="13"/>
      <c r="HRI16" s="13"/>
      <c r="HRJ16" s="18"/>
      <c r="HRK16" s="13"/>
      <c r="HRL16" s="13"/>
      <c r="HRM16" s="13"/>
      <c r="HRN16" s="14"/>
      <c r="HRO16" s="14"/>
      <c r="HRP16" s="13"/>
      <c r="HRQ16" s="15"/>
      <c r="HRR16" s="16"/>
      <c r="HRS16" s="16"/>
      <c r="HRT16" s="15"/>
      <c r="HRU16" s="15"/>
      <c r="HRV16" s="15"/>
      <c r="HRW16" s="17"/>
      <c r="HRX16" s="13"/>
      <c r="HRY16" s="13"/>
      <c r="HRZ16" s="18"/>
      <c r="HSA16" s="13"/>
      <c r="HSB16" s="13"/>
      <c r="HSC16" s="13"/>
      <c r="HSD16" s="14"/>
      <c r="HSE16" s="14"/>
      <c r="HSF16" s="13"/>
      <c r="HSG16" s="15"/>
      <c r="HSH16" s="16"/>
      <c r="HSI16" s="16"/>
      <c r="HSJ16" s="15"/>
      <c r="HSK16" s="15"/>
      <c r="HSL16" s="15"/>
      <c r="HSM16" s="17"/>
      <c r="HSN16" s="13"/>
      <c r="HSO16" s="13"/>
      <c r="HSP16" s="18"/>
      <c r="HSQ16" s="13"/>
      <c r="HSR16" s="13"/>
      <c r="HSS16" s="13"/>
      <c r="HST16" s="14"/>
      <c r="HSU16" s="14"/>
      <c r="HSV16" s="13"/>
      <c r="HSW16" s="15"/>
      <c r="HSX16" s="16"/>
      <c r="HSY16" s="16"/>
      <c r="HSZ16" s="15"/>
      <c r="HTA16" s="15"/>
      <c r="HTB16" s="15"/>
      <c r="HTC16" s="17"/>
      <c r="HTD16" s="13"/>
      <c r="HTE16" s="13"/>
      <c r="HTF16" s="18"/>
      <c r="HTG16" s="13"/>
      <c r="HTH16" s="13"/>
      <c r="HTI16" s="13"/>
      <c r="HTJ16" s="14"/>
      <c r="HTK16" s="14"/>
      <c r="HTL16" s="13"/>
      <c r="HTM16" s="15"/>
      <c r="HTN16" s="16"/>
      <c r="HTO16" s="16"/>
      <c r="HTP16" s="15"/>
      <c r="HTQ16" s="15"/>
      <c r="HTR16" s="15"/>
      <c r="HTS16" s="17"/>
      <c r="HTT16" s="13"/>
      <c r="HTU16" s="13"/>
      <c r="HTV16" s="18"/>
      <c r="HTW16" s="13"/>
      <c r="HTX16" s="13"/>
      <c r="HTY16" s="13"/>
      <c r="HTZ16" s="14"/>
      <c r="HUA16" s="14"/>
      <c r="HUB16" s="13"/>
      <c r="HUC16" s="15"/>
      <c r="HUD16" s="16"/>
      <c r="HUE16" s="16"/>
      <c r="HUF16" s="15"/>
      <c r="HUG16" s="15"/>
      <c r="HUH16" s="15"/>
      <c r="HUI16" s="17"/>
      <c r="HUJ16" s="13"/>
      <c r="HUK16" s="13"/>
      <c r="HUL16" s="18"/>
      <c r="HUM16" s="13"/>
      <c r="HUN16" s="13"/>
      <c r="HUO16" s="13"/>
      <c r="HUP16" s="14"/>
      <c r="HUQ16" s="14"/>
      <c r="HUR16" s="13"/>
      <c r="HUS16" s="15"/>
      <c r="HUT16" s="16"/>
      <c r="HUU16" s="16"/>
      <c r="HUV16" s="15"/>
      <c r="HUW16" s="15"/>
      <c r="HUX16" s="15"/>
      <c r="HUY16" s="17"/>
      <c r="HUZ16" s="13"/>
      <c r="HVA16" s="13"/>
      <c r="HVB16" s="18"/>
      <c r="HVC16" s="13"/>
      <c r="HVD16" s="13"/>
      <c r="HVE16" s="13"/>
      <c r="HVF16" s="14"/>
      <c r="HVG16" s="14"/>
      <c r="HVH16" s="13"/>
      <c r="HVI16" s="15"/>
      <c r="HVJ16" s="16"/>
      <c r="HVK16" s="16"/>
      <c r="HVL16" s="15"/>
      <c r="HVM16" s="15"/>
      <c r="HVN16" s="15"/>
      <c r="HVO16" s="17"/>
      <c r="HVP16" s="13"/>
      <c r="HVQ16" s="13"/>
      <c r="HVR16" s="18"/>
      <c r="HVS16" s="13"/>
      <c r="HVT16" s="13"/>
      <c r="HVU16" s="13"/>
      <c r="HVV16" s="14"/>
      <c r="HVW16" s="14"/>
      <c r="HVX16" s="13"/>
      <c r="HVY16" s="15"/>
      <c r="HVZ16" s="16"/>
      <c r="HWA16" s="16"/>
      <c r="HWB16" s="15"/>
      <c r="HWC16" s="15"/>
      <c r="HWD16" s="15"/>
      <c r="HWE16" s="17"/>
      <c r="HWF16" s="13"/>
      <c r="HWG16" s="13"/>
      <c r="HWH16" s="18"/>
      <c r="HWI16" s="13"/>
      <c r="HWJ16" s="13"/>
      <c r="HWK16" s="13"/>
      <c r="HWL16" s="14"/>
      <c r="HWM16" s="14"/>
      <c r="HWN16" s="13"/>
      <c r="HWO16" s="15"/>
      <c r="HWP16" s="16"/>
      <c r="HWQ16" s="16"/>
      <c r="HWR16" s="15"/>
      <c r="HWS16" s="15"/>
      <c r="HWT16" s="15"/>
      <c r="HWU16" s="17"/>
      <c r="HWV16" s="13"/>
      <c r="HWW16" s="13"/>
      <c r="HWX16" s="18"/>
      <c r="HWY16" s="13"/>
      <c r="HWZ16" s="13"/>
      <c r="HXA16" s="13"/>
      <c r="HXB16" s="14"/>
      <c r="HXC16" s="14"/>
      <c r="HXD16" s="13"/>
      <c r="HXE16" s="15"/>
      <c r="HXF16" s="16"/>
      <c r="HXG16" s="16"/>
      <c r="HXH16" s="15"/>
      <c r="HXI16" s="15"/>
      <c r="HXJ16" s="15"/>
      <c r="HXK16" s="17"/>
      <c r="HXL16" s="13"/>
      <c r="HXM16" s="13"/>
      <c r="HXN16" s="18"/>
      <c r="HXO16" s="13"/>
      <c r="HXP16" s="13"/>
      <c r="HXQ16" s="13"/>
      <c r="HXR16" s="14"/>
      <c r="HXS16" s="14"/>
      <c r="HXT16" s="13"/>
      <c r="HXU16" s="15"/>
      <c r="HXV16" s="16"/>
      <c r="HXW16" s="16"/>
      <c r="HXX16" s="15"/>
      <c r="HXY16" s="15"/>
      <c r="HXZ16" s="15"/>
      <c r="HYA16" s="17"/>
      <c r="HYB16" s="13"/>
      <c r="HYC16" s="13"/>
      <c r="HYD16" s="18"/>
      <c r="HYE16" s="13"/>
      <c r="HYF16" s="13"/>
      <c r="HYG16" s="13"/>
      <c r="HYH16" s="14"/>
      <c r="HYI16" s="14"/>
      <c r="HYJ16" s="13"/>
      <c r="HYK16" s="15"/>
      <c r="HYL16" s="16"/>
      <c r="HYM16" s="16"/>
      <c r="HYN16" s="15"/>
      <c r="HYO16" s="15"/>
      <c r="HYP16" s="15"/>
      <c r="HYQ16" s="17"/>
      <c r="HYR16" s="13"/>
      <c r="HYS16" s="13"/>
      <c r="HYT16" s="18"/>
      <c r="HYU16" s="13"/>
      <c r="HYV16" s="13"/>
      <c r="HYW16" s="13"/>
      <c r="HYX16" s="14"/>
      <c r="HYY16" s="14"/>
      <c r="HYZ16" s="13"/>
      <c r="HZA16" s="15"/>
      <c r="HZB16" s="16"/>
      <c r="HZC16" s="16"/>
      <c r="HZD16" s="15"/>
      <c r="HZE16" s="15"/>
      <c r="HZF16" s="15"/>
      <c r="HZG16" s="17"/>
      <c r="HZH16" s="13"/>
      <c r="HZI16" s="13"/>
      <c r="HZJ16" s="18"/>
      <c r="HZK16" s="13"/>
      <c r="HZL16" s="13"/>
      <c r="HZM16" s="13"/>
      <c r="HZN16" s="14"/>
      <c r="HZO16" s="14"/>
      <c r="HZP16" s="13"/>
      <c r="HZQ16" s="15"/>
      <c r="HZR16" s="16"/>
      <c r="HZS16" s="16"/>
      <c r="HZT16" s="15"/>
      <c r="HZU16" s="15"/>
      <c r="HZV16" s="15"/>
      <c r="HZW16" s="17"/>
      <c r="HZX16" s="13"/>
      <c r="HZY16" s="13"/>
      <c r="HZZ16" s="18"/>
      <c r="IAA16" s="13"/>
      <c r="IAB16" s="13"/>
      <c r="IAC16" s="13"/>
      <c r="IAD16" s="14"/>
      <c r="IAE16" s="14"/>
      <c r="IAF16" s="13"/>
      <c r="IAG16" s="15"/>
      <c r="IAH16" s="16"/>
      <c r="IAI16" s="16"/>
      <c r="IAJ16" s="15"/>
      <c r="IAK16" s="15"/>
      <c r="IAL16" s="15"/>
      <c r="IAM16" s="17"/>
      <c r="IAN16" s="13"/>
      <c r="IAO16" s="13"/>
      <c r="IAP16" s="18"/>
      <c r="IAQ16" s="13"/>
      <c r="IAR16" s="13"/>
      <c r="IAS16" s="13"/>
      <c r="IAT16" s="14"/>
      <c r="IAU16" s="14"/>
      <c r="IAV16" s="13"/>
      <c r="IAW16" s="15"/>
      <c r="IAX16" s="16"/>
      <c r="IAY16" s="16"/>
      <c r="IAZ16" s="15"/>
      <c r="IBA16" s="15"/>
      <c r="IBB16" s="15"/>
      <c r="IBC16" s="17"/>
      <c r="IBD16" s="13"/>
      <c r="IBE16" s="13"/>
      <c r="IBF16" s="18"/>
      <c r="IBG16" s="13"/>
      <c r="IBH16" s="13"/>
      <c r="IBI16" s="13"/>
      <c r="IBJ16" s="14"/>
      <c r="IBK16" s="14"/>
      <c r="IBL16" s="13"/>
      <c r="IBM16" s="15"/>
      <c r="IBN16" s="16"/>
      <c r="IBO16" s="16"/>
      <c r="IBP16" s="15"/>
      <c r="IBQ16" s="15"/>
      <c r="IBR16" s="15"/>
      <c r="IBS16" s="17"/>
      <c r="IBT16" s="13"/>
      <c r="IBU16" s="13"/>
      <c r="IBV16" s="18"/>
      <c r="IBW16" s="13"/>
      <c r="IBX16" s="13"/>
      <c r="IBY16" s="13"/>
      <c r="IBZ16" s="14"/>
      <c r="ICA16" s="14"/>
      <c r="ICB16" s="13"/>
      <c r="ICC16" s="15"/>
      <c r="ICD16" s="16"/>
      <c r="ICE16" s="16"/>
      <c r="ICF16" s="15"/>
      <c r="ICG16" s="15"/>
      <c r="ICH16" s="15"/>
      <c r="ICI16" s="17"/>
      <c r="ICJ16" s="13"/>
      <c r="ICK16" s="13"/>
      <c r="ICL16" s="18"/>
      <c r="ICM16" s="13"/>
      <c r="ICN16" s="13"/>
      <c r="ICO16" s="13"/>
      <c r="ICP16" s="14"/>
      <c r="ICQ16" s="14"/>
      <c r="ICR16" s="13"/>
      <c r="ICS16" s="15"/>
      <c r="ICT16" s="16"/>
      <c r="ICU16" s="16"/>
      <c r="ICV16" s="15"/>
      <c r="ICW16" s="15"/>
      <c r="ICX16" s="15"/>
      <c r="ICY16" s="17"/>
      <c r="ICZ16" s="13"/>
      <c r="IDA16" s="13"/>
      <c r="IDB16" s="18"/>
      <c r="IDC16" s="13"/>
      <c r="IDD16" s="13"/>
      <c r="IDE16" s="13"/>
      <c r="IDF16" s="14"/>
      <c r="IDG16" s="14"/>
      <c r="IDH16" s="13"/>
      <c r="IDI16" s="15"/>
      <c r="IDJ16" s="16"/>
      <c r="IDK16" s="16"/>
      <c r="IDL16" s="15"/>
      <c r="IDM16" s="15"/>
      <c r="IDN16" s="15"/>
      <c r="IDO16" s="17"/>
      <c r="IDP16" s="13"/>
      <c r="IDQ16" s="13"/>
      <c r="IDR16" s="18"/>
      <c r="IDS16" s="13"/>
      <c r="IDT16" s="13"/>
      <c r="IDU16" s="13"/>
      <c r="IDV16" s="14"/>
      <c r="IDW16" s="14"/>
      <c r="IDX16" s="13"/>
      <c r="IDY16" s="15"/>
      <c r="IDZ16" s="16"/>
      <c r="IEA16" s="16"/>
      <c r="IEB16" s="15"/>
      <c r="IEC16" s="15"/>
      <c r="IED16" s="15"/>
      <c r="IEE16" s="17"/>
      <c r="IEF16" s="13"/>
      <c r="IEG16" s="13"/>
      <c r="IEH16" s="18"/>
      <c r="IEI16" s="13"/>
      <c r="IEJ16" s="13"/>
      <c r="IEK16" s="13"/>
      <c r="IEL16" s="14"/>
      <c r="IEM16" s="14"/>
      <c r="IEN16" s="13"/>
      <c r="IEO16" s="15"/>
      <c r="IEP16" s="16"/>
      <c r="IEQ16" s="16"/>
      <c r="IER16" s="15"/>
      <c r="IES16" s="15"/>
      <c r="IET16" s="15"/>
      <c r="IEU16" s="17"/>
      <c r="IEV16" s="13"/>
      <c r="IEW16" s="13"/>
      <c r="IEX16" s="18"/>
      <c r="IEY16" s="13"/>
      <c r="IEZ16" s="13"/>
      <c r="IFA16" s="13"/>
      <c r="IFB16" s="14"/>
      <c r="IFC16" s="14"/>
      <c r="IFD16" s="13"/>
      <c r="IFE16" s="15"/>
      <c r="IFF16" s="16"/>
      <c r="IFG16" s="16"/>
      <c r="IFH16" s="15"/>
      <c r="IFI16" s="15"/>
      <c r="IFJ16" s="15"/>
      <c r="IFK16" s="17"/>
      <c r="IFL16" s="13"/>
      <c r="IFM16" s="13"/>
      <c r="IFN16" s="18"/>
      <c r="IFO16" s="13"/>
      <c r="IFP16" s="13"/>
      <c r="IFQ16" s="13"/>
      <c r="IFR16" s="14"/>
      <c r="IFS16" s="14"/>
      <c r="IFT16" s="13"/>
      <c r="IFU16" s="15"/>
      <c r="IFV16" s="16"/>
      <c r="IFW16" s="16"/>
      <c r="IFX16" s="15"/>
      <c r="IFY16" s="15"/>
      <c r="IFZ16" s="15"/>
      <c r="IGA16" s="17"/>
      <c r="IGB16" s="13"/>
      <c r="IGC16" s="13"/>
      <c r="IGD16" s="18"/>
      <c r="IGE16" s="13"/>
      <c r="IGF16" s="13"/>
      <c r="IGG16" s="13"/>
      <c r="IGH16" s="14"/>
      <c r="IGI16" s="14"/>
      <c r="IGJ16" s="13"/>
      <c r="IGK16" s="15"/>
      <c r="IGL16" s="16"/>
      <c r="IGM16" s="16"/>
      <c r="IGN16" s="15"/>
      <c r="IGO16" s="15"/>
      <c r="IGP16" s="15"/>
      <c r="IGQ16" s="17"/>
      <c r="IGR16" s="13"/>
      <c r="IGS16" s="13"/>
      <c r="IGT16" s="18"/>
      <c r="IGU16" s="13"/>
      <c r="IGV16" s="13"/>
      <c r="IGW16" s="13"/>
      <c r="IGX16" s="14"/>
      <c r="IGY16" s="14"/>
      <c r="IGZ16" s="13"/>
      <c r="IHA16" s="15"/>
      <c r="IHB16" s="16"/>
      <c r="IHC16" s="16"/>
      <c r="IHD16" s="15"/>
      <c r="IHE16" s="15"/>
      <c r="IHF16" s="15"/>
      <c r="IHG16" s="17"/>
      <c r="IHH16" s="13"/>
      <c r="IHI16" s="13"/>
      <c r="IHJ16" s="18"/>
      <c r="IHK16" s="13"/>
      <c r="IHL16" s="13"/>
      <c r="IHM16" s="13"/>
      <c r="IHN16" s="14"/>
      <c r="IHO16" s="14"/>
      <c r="IHP16" s="13"/>
      <c r="IHQ16" s="15"/>
      <c r="IHR16" s="16"/>
      <c r="IHS16" s="16"/>
      <c r="IHT16" s="15"/>
      <c r="IHU16" s="15"/>
      <c r="IHV16" s="15"/>
      <c r="IHW16" s="17"/>
      <c r="IHX16" s="13"/>
      <c r="IHY16" s="13"/>
      <c r="IHZ16" s="18"/>
      <c r="IIA16" s="13"/>
      <c r="IIB16" s="13"/>
      <c r="IIC16" s="13"/>
      <c r="IID16" s="14"/>
      <c r="IIE16" s="14"/>
      <c r="IIF16" s="13"/>
      <c r="IIG16" s="15"/>
      <c r="IIH16" s="16"/>
      <c r="III16" s="16"/>
      <c r="IIJ16" s="15"/>
      <c r="IIK16" s="15"/>
      <c r="IIL16" s="15"/>
      <c r="IIM16" s="17"/>
      <c r="IIN16" s="13"/>
      <c r="IIO16" s="13"/>
      <c r="IIP16" s="18"/>
      <c r="IIQ16" s="13"/>
      <c r="IIR16" s="13"/>
      <c r="IIS16" s="13"/>
      <c r="IIT16" s="14"/>
      <c r="IIU16" s="14"/>
      <c r="IIV16" s="13"/>
      <c r="IIW16" s="15"/>
      <c r="IIX16" s="16"/>
      <c r="IIY16" s="16"/>
      <c r="IIZ16" s="15"/>
      <c r="IJA16" s="15"/>
      <c r="IJB16" s="15"/>
      <c r="IJC16" s="17"/>
      <c r="IJD16" s="13"/>
      <c r="IJE16" s="13"/>
      <c r="IJF16" s="18"/>
      <c r="IJG16" s="13"/>
      <c r="IJH16" s="13"/>
      <c r="IJI16" s="13"/>
      <c r="IJJ16" s="14"/>
      <c r="IJK16" s="14"/>
      <c r="IJL16" s="13"/>
      <c r="IJM16" s="15"/>
      <c r="IJN16" s="16"/>
      <c r="IJO16" s="16"/>
      <c r="IJP16" s="15"/>
      <c r="IJQ16" s="15"/>
      <c r="IJR16" s="15"/>
      <c r="IJS16" s="17"/>
      <c r="IJT16" s="13"/>
      <c r="IJU16" s="13"/>
      <c r="IJV16" s="18"/>
      <c r="IJW16" s="13"/>
      <c r="IJX16" s="13"/>
      <c r="IJY16" s="13"/>
      <c r="IJZ16" s="14"/>
      <c r="IKA16" s="14"/>
      <c r="IKB16" s="13"/>
      <c r="IKC16" s="15"/>
      <c r="IKD16" s="16"/>
      <c r="IKE16" s="16"/>
      <c r="IKF16" s="15"/>
      <c r="IKG16" s="15"/>
      <c r="IKH16" s="15"/>
      <c r="IKI16" s="17"/>
      <c r="IKJ16" s="13"/>
      <c r="IKK16" s="13"/>
      <c r="IKL16" s="18"/>
      <c r="IKM16" s="13"/>
      <c r="IKN16" s="13"/>
      <c r="IKO16" s="13"/>
      <c r="IKP16" s="14"/>
      <c r="IKQ16" s="14"/>
      <c r="IKR16" s="13"/>
      <c r="IKS16" s="15"/>
      <c r="IKT16" s="16"/>
      <c r="IKU16" s="16"/>
      <c r="IKV16" s="15"/>
      <c r="IKW16" s="15"/>
      <c r="IKX16" s="15"/>
      <c r="IKY16" s="17"/>
      <c r="IKZ16" s="13"/>
      <c r="ILA16" s="13"/>
      <c r="ILB16" s="18"/>
      <c r="ILC16" s="13"/>
      <c r="ILD16" s="13"/>
      <c r="ILE16" s="13"/>
      <c r="ILF16" s="14"/>
      <c r="ILG16" s="14"/>
      <c r="ILH16" s="13"/>
      <c r="ILI16" s="15"/>
      <c r="ILJ16" s="16"/>
      <c r="ILK16" s="16"/>
      <c r="ILL16" s="15"/>
      <c r="ILM16" s="15"/>
      <c r="ILN16" s="15"/>
      <c r="ILO16" s="17"/>
      <c r="ILP16" s="13"/>
      <c r="ILQ16" s="13"/>
      <c r="ILR16" s="18"/>
      <c r="ILS16" s="13"/>
      <c r="ILT16" s="13"/>
      <c r="ILU16" s="13"/>
      <c r="ILV16" s="14"/>
      <c r="ILW16" s="14"/>
      <c r="ILX16" s="13"/>
      <c r="ILY16" s="15"/>
      <c r="ILZ16" s="16"/>
      <c r="IMA16" s="16"/>
      <c r="IMB16" s="15"/>
      <c r="IMC16" s="15"/>
      <c r="IMD16" s="15"/>
      <c r="IME16" s="17"/>
      <c r="IMF16" s="13"/>
      <c r="IMG16" s="13"/>
      <c r="IMH16" s="18"/>
      <c r="IMI16" s="13"/>
      <c r="IMJ16" s="13"/>
      <c r="IMK16" s="13"/>
      <c r="IML16" s="14"/>
      <c r="IMM16" s="14"/>
      <c r="IMN16" s="13"/>
      <c r="IMO16" s="15"/>
      <c r="IMP16" s="16"/>
      <c r="IMQ16" s="16"/>
      <c r="IMR16" s="15"/>
      <c r="IMS16" s="15"/>
      <c r="IMT16" s="15"/>
      <c r="IMU16" s="17"/>
      <c r="IMV16" s="13"/>
      <c r="IMW16" s="13"/>
      <c r="IMX16" s="18"/>
      <c r="IMY16" s="13"/>
      <c r="IMZ16" s="13"/>
      <c r="INA16" s="13"/>
      <c r="INB16" s="14"/>
      <c r="INC16" s="14"/>
      <c r="IND16" s="13"/>
      <c r="INE16" s="15"/>
      <c r="INF16" s="16"/>
      <c r="ING16" s="16"/>
      <c r="INH16" s="15"/>
      <c r="INI16" s="15"/>
      <c r="INJ16" s="15"/>
      <c r="INK16" s="17"/>
      <c r="INL16" s="13"/>
      <c r="INM16" s="13"/>
      <c r="INN16" s="18"/>
      <c r="INO16" s="13"/>
      <c r="INP16" s="13"/>
      <c r="INQ16" s="13"/>
      <c r="INR16" s="14"/>
      <c r="INS16" s="14"/>
      <c r="INT16" s="13"/>
      <c r="INU16" s="15"/>
      <c r="INV16" s="16"/>
      <c r="INW16" s="16"/>
      <c r="INX16" s="15"/>
      <c r="INY16" s="15"/>
      <c r="INZ16" s="15"/>
      <c r="IOA16" s="17"/>
      <c r="IOB16" s="13"/>
      <c r="IOC16" s="13"/>
      <c r="IOD16" s="18"/>
      <c r="IOE16" s="13"/>
      <c r="IOF16" s="13"/>
      <c r="IOG16" s="13"/>
      <c r="IOH16" s="14"/>
      <c r="IOI16" s="14"/>
      <c r="IOJ16" s="13"/>
      <c r="IOK16" s="15"/>
      <c r="IOL16" s="16"/>
      <c r="IOM16" s="16"/>
      <c r="ION16" s="15"/>
      <c r="IOO16" s="15"/>
      <c r="IOP16" s="15"/>
      <c r="IOQ16" s="17"/>
      <c r="IOR16" s="13"/>
      <c r="IOS16" s="13"/>
      <c r="IOT16" s="18"/>
      <c r="IOU16" s="13"/>
      <c r="IOV16" s="13"/>
      <c r="IOW16" s="13"/>
      <c r="IOX16" s="14"/>
      <c r="IOY16" s="14"/>
      <c r="IOZ16" s="13"/>
      <c r="IPA16" s="15"/>
      <c r="IPB16" s="16"/>
      <c r="IPC16" s="16"/>
      <c r="IPD16" s="15"/>
      <c r="IPE16" s="15"/>
      <c r="IPF16" s="15"/>
      <c r="IPG16" s="17"/>
      <c r="IPH16" s="13"/>
      <c r="IPI16" s="13"/>
      <c r="IPJ16" s="18"/>
      <c r="IPK16" s="13"/>
      <c r="IPL16" s="13"/>
      <c r="IPM16" s="13"/>
      <c r="IPN16" s="14"/>
      <c r="IPO16" s="14"/>
      <c r="IPP16" s="13"/>
      <c r="IPQ16" s="15"/>
      <c r="IPR16" s="16"/>
      <c r="IPS16" s="16"/>
      <c r="IPT16" s="15"/>
      <c r="IPU16" s="15"/>
      <c r="IPV16" s="15"/>
      <c r="IPW16" s="17"/>
      <c r="IPX16" s="13"/>
      <c r="IPY16" s="13"/>
      <c r="IPZ16" s="18"/>
      <c r="IQA16" s="13"/>
      <c r="IQB16" s="13"/>
      <c r="IQC16" s="13"/>
      <c r="IQD16" s="14"/>
      <c r="IQE16" s="14"/>
      <c r="IQF16" s="13"/>
      <c r="IQG16" s="15"/>
      <c r="IQH16" s="16"/>
      <c r="IQI16" s="16"/>
      <c r="IQJ16" s="15"/>
      <c r="IQK16" s="15"/>
      <c r="IQL16" s="15"/>
      <c r="IQM16" s="17"/>
      <c r="IQN16" s="13"/>
      <c r="IQO16" s="13"/>
      <c r="IQP16" s="18"/>
      <c r="IQQ16" s="13"/>
      <c r="IQR16" s="13"/>
      <c r="IQS16" s="13"/>
      <c r="IQT16" s="14"/>
      <c r="IQU16" s="14"/>
      <c r="IQV16" s="13"/>
      <c r="IQW16" s="15"/>
      <c r="IQX16" s="16"/>
      <c r="IQY16" s="16"/>
      <c r="IQZ16" s="15"/>
      <c r="IRA16" s="15"/>
      <c r="IRB16" s="15"/>
      <c r="IRC16" s="17"/>
      <c r="IRD16" s="13"/>
      <c r="IRE16" s="13"/>
      <c r="IRF16" s="18"/>
      <c r="IRG16" s="13"/>
      <c r="IRH16" s="13"/>
      <c r="IRI16" s="13"/>
      <c r="IRJ16" s="14"/>
      <c r="IRK16" s="14"/>
      <c r="IRL16" s="13"/>
      <c r="IRM16" s="15"/>
      <c r="IRN16" s="16"/>
      <c r="IRO16" s="16"/>
      <c r="IRP16" s="15"/>
      <c r="IRQ16" s="15"/>
      <c r="IRR16" s="15"/>
      <c r="IRS16" s="17"/>
      <c r="IRT16" s="13"/>
      <c r="IRU16" s="13"/>
      <c r="IRV16" s="18"/>
      <c r="IRW16" s="13"/>
      <c r="IRX16" s="13"/>
      <c r="IRY16" s="13"/>
      <c r="IRZ16" s="14"/>
      <c r="ISA16" s="14"/>
      <c r="ISB16" s="13"/>
      <c r="ISC16" s="15"/>
      <c r="ISD16" s="16"/>
      <c r="ISE16" s="16"/>
      <c r="ISF16" s="15"/>
      <c r="ISG16" s="15"/>
      <c r="ISH16" s="15"/>
      <c r="ISI16" s="17"/>
      <c r="ISJ16" s="13"/>
      <c r="ISK16" s="13"/>
      <c r="ISL16" s="18"/>
      <c r="ISM16" s="13"/>
      <c r="ISN16" s="13"/>
      <c r="ISO16" s="13"/>
      <c r="ISP16" s="14"/>
      <c r="ISQ16" s="14"/>
      <c r="ISR16" s="13"/>
      <c r="ISS16" s="15"/>
      <c r="IST16" s="16"/>
      <c r="ISU16" s="16"/>
      <c r="ISV16" s="15"/>
      <c r="ISW16" s="15"/>
      <c r="ISX16" s="15"/>
      <c r="ISY16" s="17"/>
      <c r="ISZ16" s="13"/>
      <c r="ITA16" s="13"/>
      <c r="ITB16" s="18"/>
      <c r="ITC16" s="13"/>
      <c r="ITD16" s="13"/>
      <c r="ITE16" s="13"/>
      <c r="ITF16" s="14"/>
      <c r="ITG16" s="14"/>
      <c r="ITH16" s="13"/>
      <c r="ITI16" s="15"/>
      <c r="ITJ16" s="16"/>
      <c r="ITK16" s="16"/>
      <c r="ITL16" s="15"/>
      <c r="ITM16" s="15"/>
      <c r="ITN16" s="15"/>
      <c r="ITO16" s="17"/>
      <c r="ITP16" s="13"/>
      <c r="ITQ16" s="13"/>
      <c r="ITR16" s="18"/>
      <c r="ITS16" s="13"/>
      <c r="ITT16" s="13"/>
      <c r="ITU16" s="13"/>
      <c r="ITV16" s="14"/>
      <c r="ITW16" s="14"/>
      <c r="ITX16" s="13"/>
      <c r="ITY16" s="15"/>
      <c r="ITZ16" s="16"/>
      <c r="IUA16" s="16"/>
      <c r="IUB16" s="15"/>
      <c r="IUC16" s="15"/>
      <c r="IUD16" s="15"/>
      <c r="IUE16" s="17"/>
      <c r="IUF16" s="13"/>
      <c r="IUG16" s="13"/>
      <c r="IUH16" s="18"/>
      <c r="IUI16" s="13"/>
      <c r="IUJ16" s="13"/>
      <c r="IUK16" s="13"/>
      <c r="IUL16" s="14"/>
      <c r="IUM16" s="14"/>
      <c r="IUN16" s="13"/>
      <c r="IUO16" s="15"/>
      <c r="IUP16" s="16"/>
      <c r="IUQ16" s="16"/>
      <c r="IUR16" s="15"/>
      <c r="IUS16" s="15"/>
      <c r="IUT16" s="15"/>
      <c r="IUU16" s="17"/>
      <c r="IUV16" s="13"/>
      <c r="IUW16" s="13"/>
      <c r="IUX16" s="18"/>
      <c r="IUY16" s="13"/>
      <c r="IUZ16" s="13"/>
      <c r="IVA16" s="13"/>
      <c r="IVB16" s="14"/>
      <c r="IVC16" s="14"/>
      <c r="IVD16" s="13"/>
      <c r="IVE16" s="15"/>
      <c r="IVF16" s="16"/>
      <c r="IVG16" s="16"/>
      <c r="IVH16" s="15"/>
      <c r="IVI16" s="15"/>
      <c r="IVJ16" s="15"/>
      <c r="IVK16" s="17"/>
      <c r="IVL16" s="13"/>
      <c r="IVM16" s="13"/>
      <c r="IVN16" s="18"/>
      <c r="IVO16" s="13"/>
      <c r="IVP16" s="13"/>
      <c r="IVQ16" s="13"/>
      <c r="IVR16" s="14"/>
      <c r="IVS16" s="14"/>
      <c r="IVT16" s="13"/>
      <c r="IVU16" s="15"/>
      <c r="IVV16" s="16"/>
      <c r="IVW16" s="16"/>
      <c r="IVX16" s="15"/>
      <c r="IVY16" s="15"/>
      <c r="IVZ16" s="15"/>
      <c r="IWA16" s="17"/>
      <c r="IWB16" s="13"/>
      <c r="IWC16" s="13"/>
      <c r="IWD16" s="18"/>
      <c r="IWE16" s="13"/>
      <c r="IWF16" s="13"/>
      <c r="IWG16" s="13"/>
      <c r="IWH16" s="14"/>
      <c r="IWI16" s="14"/>
      <c r="IWJ16" s="13"/>
      <c r="IWK16" s="15"/>
      <c r="IWL16" s="16"/>
      <c r="IWM16" s="16"/>
      <c r="IWN16" s="15"/>
      <c r="IWO16" s="15"/>
      <c r="IWP16" s="15"/>
      <c r="IWQ16" s="17"/>
      <c r="IWR16" s="13"/>
      <c r="IWS16" s="13"/>
      <c r="IWT16" s="18"/>
      <c r="IWU16" s="13"/>
      <c r="IWV16" s="13"/>
      <c r="IWW16" s="13"/>
      <c r="IWX16" s="14"/>
      <c r="IWY16" s="14"/>
      <c r="IWZ16" s="13"/>
      <c r="IXA16" s="15"/>
      <c r="IXB16" s="16"/>
      <c r="IXC16" s="16"/>
      <c r="IXD16" s="15"/>
      <c r="IXE16" s="15"/>
      <c r="IXF16" s="15"/>
      <c r="IXG16" s="17"/>
      <c r="IXH16" s="13"/>
      <c r="IXI16" s="13"/>
      <c r="IXJ16" s="18"/>
      <c r="IXK16" s="13"/>
      <c r="IXL16" s="13"/>
      <c r="IXM16" s="13"/>
      <c r="IXN16" s="14"/>
      <c r="IXO16" s="14"/>
      <c r="IXP16" s="13"/>
      <c r="IXQ16" s="15"/>
      <c r="IXR16" s="16"/>
      <c r="IXS16" s="16"/>
      <c r="IXT16" s="15"/>
      <c r="IXU16" s="15"/>
      <c r="IXV16" s="15"/>
      <c r="IXW16" s="17"/>
      <c r="IXX16" s="13"/>
      <c r="IXY16" s="13"/>
      <c r="IXZ16" s="18"/>
      <c r="IYA16" s="13"/>
      <c r="IYB16" s="13"/>
      <c r="IYC16" s="13"/>
      <c r="IYD16" s="14"/>
      <c r="IYE16" s="14"/>
      <c r="IYF16" s="13"/>
      <c r="IYG16" s="15"/>
      <c r="IYH16" s="16"/>
      <c r="IYI16" s="16"/>
      <c r="IYJ16" s="15"/>
      <c r="IYK16" s="15"/>
      <c r="IYL16" s="15"/>
      <c r="IYM16" s="17"/>
      <c r="IYN16" s="13"/>
      <c r="IYO16" s="13"/>
      <c r="IYP16" s="18"/>
      <c r="IYQ16" s="13"/>
      <c r="IYR16" s="13"/>
      <c r="IYS16" s="13"/>
      <c r="IYT16" s="14"/>
      <c r="IYU16" s="14"/>
      <c r="IYV16" s="13"/>
      <c r="IYW16" s="15"/>
      <c r="IYX16" s="16"/>
      <c r="IYY16" s="16"/>
      <c r="IYZ16" s="15"/>
      <c r="IZA16" s="15"/>
      <c r="IZB16" s="15"/>
      <c r="IZC16" s="17"/>
      <c r="IZD16" s="13"/>
      <c r="IZE16" s="13"/>
      <c r="IZF16" s="18"/>
      <c r="IZG16" s="13"/>
      <c r="IZH16" s="13"/>
      <c r="IZI16" s="13"/>
      <c r="IZJ16" s="14"/>
      <c r="IZK16" s="14"/>
      <c r="IZL16" s="13"/>
      <c r="IZM16" s="15"/>
      <c r="IZN16" s="16"/>
      <c r="IZO16" s="16"/>
      <c r="IZP16" s="15"/>
      <c r="IZQ16" s="15"/>
      <c r="IZR16" s="15"/>
      <c r="IZS16" s="17"/>
      <c r="IZT16" s="13"/>
      <c r="IZU16" s="13"/>
      <c r="IZV16" s="18"/>
      <c r="IZW16" s="13"/>
      <c r="IZX16" s="13"/>
      <c r="IZY16" s="13"/>
      <c r="IZZ16" s="14"/>
      <c r="JAA16" s="14"/>
      <c r="JAB16" s="13"/>
      <c r="JAC16" s="15"/>
      <c r="JAD16" s="16"/>
      <c r="JAE16" s="16"/>
      <c r="JAF16" s="15"/>
      <c r="JAG16" s="15"/>
      <c r="JAH16" s="15"/>
      <c r="JAI16" s="17"/>
      <c r="JAJ16" s="13"/>
      <c r="JAK16" s="13"/>
      <c r="JAL16" s="18"/>
      <c r="JAM16" s="13"/>
      <c r="JAN16" s="13"/>
      <c r="JAO16" s="13"/>
      <c r="JAP16" s="14"/>
      <c r="JAQ16" s="14"/>
      <c r="JAR16" s="13"/>
      <c r="JAS16" s="15"/>
      <c r="JAT16" s="16"/>
      <c r="JAU16" s="16"/>
      <c r="JAV16" s="15"/>
      <c r="JAW16" s="15"/>
      <c r="JAX16" s="15"/>
      <c r="JAY16" s="17"/>
      <c r="JAZ16" s="13"/>
      <c r="JBA16" s="13"/>
      <c r="JBB16" s="18"/>
      <c r="JBC16" s="13"/>
      <c r="JBD16" s="13"/>
      <c r="JBE16" s="13"/>
      <c r="JBF16" s="14"/>
      <c r="JBG16" s="14"/>
      <c r="JBH16" s="13"/>
      <c r="JBI16" s="15"/>
      <c r="JBJ16" s="16"/>
      <c r="JBK16" s="16"/>
      <c r="JBL16" s="15"/>
      <c r="JBM16" s="15"/>
      <c r="JBN16" s="15"/>
      <c r="JBO16" s="17"/>
      <c r="JBP16" s="13"/>
      <c r="JBQ16" s="13"/>
      <c r="JBR16" s="18"/>
      <c r="JBS16" s="13"/>
      <c r="JBT16" s="13"/>
      <c r="JBU16" s="13"/>
      <c r="JBV16" s="14"/>
      <c r="JBW16" s="14"/>
      <c r="JBX16" s="13"/>
      <c r="JBY16" s="15"/>
      <c r="JBZ16" s="16"/>
      <c r="JCA16" s="16"/>
      <c r="JCB16" s="15"/>
      <c r="JCC16" s="15"/>
      <c r="JCD16" s="15"/>
      <c r="JCE16" s="17"/>
      <c r="JCF16" s="13"/>
      <c r="JCG16" s="13"/>
      <c r="JCH16" s="18"/>
      <c r="JCI16" s="13"/>
      <c r="JCJ16" s="13"/>
      <c r="JCK16" s="13"/>
      <c r="JCL16" s="14"/>
      <c r="JCM16" s="14"/>
      <c r="JCN16" s="13"/>
      <c r="JCO16" s="15"/>
      <c r="JCP16" s="16"/>
      <c r="JCQ16" s="16"/>
      <c r="JCR16" s="15"/>
      <c r="JCS16" s="15"/>
      <c r="JCT16" s="15"/>
      <c r="JCU16" s="17"/>
      <c r="JCV16" s="13"/>
      <c r="JCW16" s="13"/>
      <c r="JCX16" s="18"/>
      <c r="JCY16" s="13"/>
      <c r="JCZ16" s="13"/>
      <c r="JDA16" s="13"/>
      <c r="JDB16" s="14"/>
      <c r="JDC16" s="14"/>
      <c r="JDD16" s="13"/>
      <c r="JDE16" s="15"/>
      <c r="JDF16" s="16"/>
      <c r="JDG16" s="16"/>
      <c r="JDH16" s="15"/>
      <c r="JDI16" s="15"/>
      <c r="JDJ16" s="15"/>
      <c r="JDK16" s="17"/>
      <c r="JDL16" s="13"/>
      <c r="JDM16" s="13"/>
      <c r="JDN16" s="18"/>
      <c r="JDO16" s="13"/>
      <c r="JDP16" s="13"/>
      <c r="JDQ16" s="13"/>
      <c r="JDR16" s="14"/>
      <c r="JDS16" s="14"/>
      <c r="JDT16" s="13"/>
      <c r="JDU16" s="15"/>
      <c r="JDV16" s="16"/>
      <c r="JDW16" s="16"/>
      <c r="JDX16" s="15"/>
      <c r="JDY16" s="15"/>
      <c r="JDZ16" s="15"/>
      <c r="JEA16" s="17"/>
      <c r="JEB16" s="13"/>
      <c r="JEC16" s="13"/>
      <c r="JED16" s="18"/>
      <c r="JEE16" s="13"/>
      <c r="JEF16" s="13"/>
      <c r="JEG16" s="13"/>
      <c r="JEH16" s="14"/>
      <c r="JEI16" s="14"/>
      <c r="JEJ16" s="13"/>
      <c r="JEK16" s="15"/>
      <c r="JEL16" s="16"/>
      <c r="JEM16" s="16"/>
      <c r="JEN16" s="15"/>
      <c r="JEO16" s="15"/>
      <c r="JEP16" s="15"/>
      <c r="JEQ16" s="17"/>
      <c r="JER16" s="13"/>
      <c r="JES16" s="13"/>
      <c r="JET16" s="18"/>
      <c r="JEU16" s="13"/>
      <c r="JEV16" s="13"/>
      <c r="JEW16" s="13"/>
      <c r="JEX16" s="14"/>
      <c r="JEY16" s="14"/>
      <c r="JEZ16" s="13"/>
      <c r="JFA16" s="15"/>
      <c r="JFB16" s="16"/>
      <c r="JFC16" s="16"/>
      <c r="JFD16" s="15"/>
      <c r="JFE16" s="15"/>
      <c r="JFF16" s="15"/>
      <c r="JFG16" s="17"/>
      <c r="JFH16" s="13"/>
      <c r="JFI16" s="13"/>
      <c r="JFJ16" s="18"/>
      <c r="JFK16" s="13"/>
      <c r="JFL16" s="13"/>
      <c r="JFM16" s="13"/>
      <c r="JFN16" s="14"/>
      <c r="JFO16" s="14"/>
      <c r="JFP16" s="13"/>
      <c r="JFQ16" s="15"/>
      <c r="JFR16" s="16"/>
      <c r="JFS16" s="16"/>
      <c r="JFT16" s="15"/>
      <c r="JFU16" s="15"/>
      <c r="JFV16" s="15"/>
      <c r="JFW16" s="17"/>
      <c r="JFX16" s="13"/>
      <c r="JFY16" s="13"/>
      <c r="JFZ16" s="18"/>
      <c r="JGA16" s="13"/>
      <c r="JGB16" s="13"/>
      <c r="JGC16" s="13"/>
      <c r="JGD16" s="14"/>
      <c r="JGE16" s="14"/>
      <c r="JGF16" s="13"/>
      <c r="JGG16" s="15"/>
      <c r="JGH16" s="16"/>
      <c r="JGI16" s="16"/>
      <c r="JGJ16" s="15"/>
      <c r="JGK16" s="15"/>
      <c r="JGL16" s="15"/>
      <c r="JGM16" s="17"/>
      <c r="JGN16" s="13"/>
      <c r="JGO16" s="13"/>
      <c r="JGP16" s="18"/>
      <c r="JGQ16" s="13"/>
      <c r="JGR16" s="13"/>
      <c r="JGS16" s="13"/>
      <c r="JGT16" s="14"/>
      <c r="JGU16" s="14"/>
      <c r="JGV16" s="13"/>
      <c r="JGW16" s="15"/>
      <c r="JGX16" s="16"/>
      <c r="JGY16" s="16"/>
      <c r="JGZ16" s="15"/>
      <c r="JHA16" s="15"/>
      <c r="JHB16" s="15"/>
      <c r="JHC16" s="17"/>
      <c r="JHD16" s="13"/>
      <c r="JHE16" s="13"/>
      <c r="JHF16" s="18"/>
      <c r="JHG16" s="13"/>
      <c r="JHH16" s="13"/>
      <c r="JHI16" s="13"/>
      <c r="JHJ16" s="14"/>
      <c r="JHK16" s="14"/>
      <c r="JHL16" s="13"/>
      <c r="JHM16" s="15"/>
      <c r="JHN16" s="16"/>
      <c r="JHO16" s="16"/>
      <c r="JHP16" s="15"/>
      <c r="JHQ16" s="15"/>
      <c r="JHR16" s="15"/>
      <c r="JHS16" s="17"/>
      <c r="JHT16" s="13"/>
      <c r="JHU16" s="13"/>
      <c r="JHV16" s="18"/>
      <c r="JHW16" s="13"/>
      <c r="JHX16" s="13"/>
      <c r="JHY16" s="13"/>
      <c r="JHZ16" s="14"/>
      <c r="JIA16" s="14"/>
      <c r="JIB16" s="13"/>
      <c r="JIC16" s="15"/>
      <c r="JID16" s="16"/>
      <c r="JIE16" s="16"/>
      <c r="JIF16" s="15"/>
      <c r="JIG16" s="15"/>
      <c r="JIH16" s="15"/>
      <c r="JII16" s="17"/>
      <c r="JIJ16" s="13"/>
      <c r="JIK16" s="13"/>
      <c r="JIL16" s="18"/>
      <c r="JIM16" s="13"/>
      <c r="JIN16" s="13"/>
      <c r="JIO16" s="13"/>
      <c r="JIP16" s="14"/>
      <c r="JIQ16" s="14"/>
      <c r="JIR16" s="13"/>
      <c r="JIS16" s="15"/>
      <c r="JIT16" s="16"/>
      <c r="JIU16" s="16"/>
      <c r="JIV16" s="15"/>
      <c r="JIW16" s="15"/>
      <c r="JIX16" s="15"/>
      <c r="JIY16" s="17"/>
      <c r="JIZ16" s="13"/>
      <c r="JJA16" s="13"/>
      <c r="JJB16" s="18"/>
      <c r="JJC16" s="13"/>
      <c r="JJD16" s="13"/>
      <c r="JJE16" s="13"/>
      <c r="JJF16" s="14"/>
      <c r="JJG16" s="14"/>
      <c r="JJH16" s="13"/>
      <c r="JJI16" s="15"/>
      <c r="JJJ16" s="16"/>
      <c r="JJK16" s="16"/>
      <c r="JJL16" s="15"/>
      <c r="JJM16" s="15"/>
      <c r="JJN16" s="15"/>
      <c r="JJO16" s="17"/>
      <c r="JJP16" s="13"/>
      <c r="JJQ16" s="13"/>
      <c r="JJR16" s="18"/>
      <c r="JJS16" s="13"/>
      <c r="JJT16" s="13"/>
      <c r="JJU16" s="13"/>
      <c r="JJV16" s="14"/>
      <c r="JJW16" s="14"/>
      <c r="JJX16" s="13"/>
      <c r="JJY16" s="15"/>
      <c r="JJZ16" s="16"/>
      <c r="JKA16" s="16"/>
      <c r="JKB16" s="15"/>
      <c r="JKC16" s="15"/>
      <c r="JKD16" s="15"/>
      <c r="JKE16" s="17"/>
      <c r="JKF16" s="13"/>
      <c r="JKG16" s="13"/>
      <c r="JKH16" s="18"/>
      <c r="JKI16" s="13"/>
      <c r="JKJ16" s="13"/>
      <c r="JKK16" s="13"/>
      <c r="JKL16" s="14"/>
      <c r="JKM16" s="14"/>
      <c r="JKN16" s="13"/>
      <c r="JKO16" s="15"/>
      <c r="JKP16" s="16"/>
      <c r="JKQ16" s="16"/>
      <c r="JKR16" s="15"/>
      <c r="JKS16" s="15"/>
      <c r="JKT16" s="15"/>
      <c r="JKU16" s="17"/>
      <c r="JKV16" s="13"/>
      <c r="JKW16" s="13"/>
      <c r="JKX16" s="18"/>
      <c r="JKY16" s="13"/>
      <c r="JKZ16" s="13"/>
      <c r="JLA16" s="13"/>
      <c r="JLB16" s="14"/>
      <c r="JLC16" s="14"/>
      <c r="JLD16" s="13"/>
      <c r="JLE16" s="15"/>
      <c r="JLF16" s="16"/>
      <c r="JLG16" s="16"/>
      <c r="JLH16" s="15"/>
      <c r="JLI16" s="15"/>
      <c r="JLJ16" s="15"/>
      <c r="JLK16" s="17"/>
      <c r="JLL16" s="13"/>
      <c r="JLM16" s="13"/>
      <c r="JLN16" s="18"/>
      <c r="JLO16" s="13"/>
      <c r="JLP16" s="13"/>
      <c r="JLQ16" s="13"/>
      <c r="JLR16" s="14"/>
      <c r="JLS16" s="14"/>
      <c r="JLT16" s="13"/>
      <c r="JLU16" s="15"/>
      <c r="JLV16" s="16"/>
      <c r="JLW16" s="16"/>
      <c r="JLX16" s="15"/>
      <c r="JLY16" s="15"/>
      <c r="JLZ16" s="15"/>
      <c r="JMA16" s="17"/>
      <c r="JMB16" s="13"/>
      <c r="JMC16" s="13"/>
      <c r="JMD16" s="18"/>
      <c r="JME16" s="13"/>
      <c r="JMF16" s="13"/>
      <c r="JMG16" s="13"/>
      <c r="JMH16" s="14"/>
      <c r="JMI16" s="14"/>
      <c r="JMJ16" s="13"/>
      <c r="JMK16" s="15"/>
      <c r="JML16" s="16"/>
      <c r="JMM16" s="16"/>
      <c r="JMN16" s="15"/>
      <c r="JMO16" s="15"/>
      <c r="JMP16" s="15"/>
      <c r="JMQ16" s="17"/>
      <c r="JMR16" s="13"/>
      <c r="JMS16" s="13"/>
      <c r="JMT16" s="18"/>
      <c r="JMU16" s="13"/>
      <c r="JMV16" s="13"/>
      <c r="JMW16" s="13"/>
      <c r="JMX16" s="14"/>
      <c r="JMY16" s="14"/>
      <c r="JMZ16" s="13"/>
      <c r="JNA16" s="15"/>
      <c r="JNB16" s="16"/>
      <c r="JNC16" s="16"/>
      <c r="JND16" s="15"/>
      <c r="JNE16" s="15"/>
      <c r="JNF16" s="15"/>
      <c r="JNG16" s="17"/>
      <c r="JNH16" s="13"/>
      <c r="JNI16" s="13"/>
      <c r="JNJ16" s="18"/>
      <c r="JNK16" s="13"/>
      <c r="JNL16" s="13"/>
      <c r="JNM16" s="13"/>
      <c r="JNN16" s="14"/>
      <c r="JNO16" s="14"/>
      <c r="JNP16" s="13"/>
      <c r="JNQ16" s="15"/>
      <c r="JNR16" s="16"/>
      <c r="JNS16" s="16"/>
      <c r="JNT16" s="15"/>
      <c r="JNU16" s="15"/>
      <c r="JNV16" s="15"/>
      <c r="JNW16" s="17"/>
      <c r="JNX16" s="13"/>
      <c r="JNY16" s="13"/>
      <c r="JNZ16" s="18"/>
      <c r="JOA16" s="13"/>
      <c r="JOB16" s="13"/>
      <c r="JOC16" s="13"/>
      <c r="JOD16" s="14"/>
      <c r="JOE16" s="14"/>
      <c r="JOF16" s="13"/>
      <c r="JOG16" s="15"/>
      <c r="JOH16" s="16"/>
      <c r="JOI16" s="16"/>
      <c r="JOJ16" s="15"/>
      <c r="JOK16" s="15"/>
      <c r="JOL16" s="15"/>
      <c r="JOM16" s="17"/>
      <c r="JON16" s="13"/>
      <c r="JOO16" s="13"/>
      <c r="JOP16" s="18"/>
      <c r="JOQ16" s="13"/>
      <c r="JOR16" s="13"/>
      <c r="JOS16" s="13"/>
      <c r="JOT16" s="14"/>
      <c r="JOU16" s="14"/>
      <c r="JOV16" s="13"/>
      <c r="JOW16" s="15"/>
      <c r="JOX16" s="16"/>
      <c r="JOY16" s="16"/>
      <c r="JOZ16" s="15"/>
      <c r="JPA16" s="15"/>
      <c r="JPB16" s="15"/>
      <c r="JPC16" s="17"/>
      <c r="JPD16" s="13"/>
      <c r="JPE16" s="13"/>
      <c r="JPF16" s="18"/>
      <c r="JPG16" s="13"/>
      <c r="JPH16" s="13"/>
      <c r="JPI16" s="13"/>
      <c r="JPJ16" s="14"/>
      <c r="JPK16" s="14"/>
      <c r="JPL16" s="13"/>
      <c r="JPM16" s="15"/>
      <c r="JPN16" s="16"/>
      <c r="JPO16" s="16"/>
      <c r="JPP16" s="15"/>
      <c r="JPQ16" s="15"/>
      <c r="JPR16" s="15"/>
      <c r="JPS16" s="17"/>
      <c r="JPT16" s="13"/>
      <c r="JPU16" s="13"/>
      <c r="JPV16" s="18"/>
      <c r="JPW16" s="13"/>
      <c r="JPX16" s="13"/>
      <c r="JPY16" s="13"/>
      <c r="JPZ16" s="14"/>
      <c r="JQA16" s="14"/>
      <c r="JQB16" s="13"/>
      <c r="JQC16" s="15"/>
      <c r="JQD16" s="16"/>
      <c r="JQE16" s="16"/>
      <c r="JQF16" s="15"/>
      <c r="JQG16" s="15"/>
      <c r="JQH16" s="15"/>
      <c r="JQI16" s="17"/>
      <c r="JQJ16" s="13"/>
      <c r="JQK16" s="13"/>
      <c r="JQL16" s="18"/>
      <c r="JQM16" s="13"/>
      <c r="JQN16" s="13"/>
      <c r="JQO16" s="13"/>
      <c r="JQP16" s="14"/>
      <c r="JQQ16" s="14"/>
      <c r="JQR16" s="13"/>
      <c r="JQS16" s="15"/>
      <c r="JQT16" s="16"/>
      <c r="JQU16" s="16"/>
      <c r="JQV16" s="15"/>
      <c r="JQW16" s="15"/>
      <c r="JQX16" s="15"/>
      <c r="JQY16" s="17"/>
      <c r="JQZ16" s="13"/>
      <c r="JRA16" s="13"/>
      <c r="JRB16" s="18"/>
      <c r="JRC16" s="13"/>
      <c r="JRD16" s="13"/>
      <c r="JRE16" s="13"/>
      <c r="JRF16" s="14"/>
      <c r="JRG16" s="14"/>
      <c r="JRH16" s="13"/>
      <c r="JRI16" s="15"/>
      <c r="JRJ16" s="16"/>
      <c r="JRK16" s="16"/>
      <c r="JRL16" s="15"/>
      <c r="JRM16" s="15"/>
      <c r="JRN16" s="15"/>
      <c r="JRO16" s="17"/>
      <c r="JRP16" s="13"/>
      <c r="JRQ16" s="13"/>
      <c r="JRR16" s="18"/>
      <c r="JRS16" s="13"/>
      <c r="JRT16" s="13"/>
      <c r="JRU16" s="13"/>
      <c r="JRV16" s="14"/>
      <c r="JRW16" s="14"/>
      <c r="JRX16" s="13"/>
      <c r="JRY16" s="15"/>
      <c r="JRZ16" s="16"/>
      <c r="JSA16" s="16"/>
      <c r="JSB16" s="15"/>
      <c r="JSC16" s="15"/>
      <c r="JSD16" s="15"/>
      <c r="JSE16" s="17"/>
      <c r="JSF16" s="13"/>
      <c r="JSG16" s="13"/>
      <c r="JSH16" s="18"/>
      <c r="JSI16" s="13"/>
      <c r="JSJ16" s="13"/>
      <c r="JSK16" s="13"/>
      <c r="JSL16" s="14"/>
      <c r="JSM16" s="14"/>
      <c r="JSN16" s="13"/>
      <c r="JSO16" s="15"/>
      <c r="JSP16" s="16"/>
      <c r="JSQ16" s="16"/>
      <c r="JSR16" s="15"/>
      <c r="JSS16" s="15"/>
      <c r="JST16" s="15"/>
      <c r="JSU16" s="17"/>
      <c r="JSV16" s="13"/>
      <c r="JSW16" s="13"/>
      <c r="JSX16" s="18"/>
      <c r="JSY16" s="13"/>
      <c r="JSZ16" s="13"/>
      <c r="JTA16" s="13"/>
      <c r="JTB16" s="14"/>
      <c r="JTC16" s="14"/>
      <c r="JTD16" s="13"/>
      <c r="JTE16" s="15"/>
      <c r="JTF16" s="16"/>
      <c r="JTG16" s="16"/>
      <c r="JTH16" s="15"/>
      <c r="JTI16" s="15"/>
      <c r="JTJ16" s="15"/>
      <c r="JTK16" s="17"/>
      <c r="JTL16" s="13"/>
      <c r="JTM16" s="13"/>
      <c r="JTN16" s="18"/>
      <c r="JTO16" s="13"/>
      <c r="JTP16" s="13"/>
      <c r="JTQ16" s="13"/>
      <c r="JTR16" s="14"/>
      <c r="JTS16" s="14"/>
      <c r="JTT16" s="13"/>
      <c r="JTU16" s="15"/>
      <c r="JTV16" s="16"/>
      <c r="JTW16" s="16"/>
      <c r="JTX16" s="15"/>
      <c r="JTY16" s="15"/>
      <c r="JTZ16" s="15"/>
      <c r="JUA16" s="17"/>
      <c r="JUB16" s="13"/>
      <c r="JUC16" s="13"/>
      <c r="JUD16" s="18"/>
      <c r="JUE16" s="13"/>
      <c r="JUF16" s="13"/>
      <c r="JUG16" s="13"/>
      <c r="JUH16" s="14"/>
      <c r="JUI16" s="14"/>
      <c r="JUJ16" s="13"/>
      <c r="JUK16" s="15"/>
      <c r="JUL16" s="16"/>
      <c r="JUM16" s="16"/>
      <c r="JUN16" s="15"/>
      <c r="JUO16" s="15"/>
      <c r="JUP16" s="15"/>
      <c r="JUQ16" s="17"/>
      <c r="JUR16" s="13"/>
      <c r="JUS16" s="13"/>
      <c r="JUT16" s="18"/>
      <c r="JUU16" s="13"/>
      <c r="JUV16" s="13"/>
      <c r="JUW16" s="13"/>
      <c r="JUX16" s="14"/>
      <c r="JUY16" s="14"/>
      <c r="JUZ16" s="13"/>
      <c r="JVA16" s="15"/>
      <c r="JVB16" s="16"/>
      <c r="JVC16" s="16"/>
      <c r="JVD16" s="15"/>
      <c r="JVE16" s="15"/>
      <c r="JVF16" s="15"/>
      <c r="JVG16" s="17"/>
      <c r="JVH16" s="13"/>
      <c r="JVI16" s="13"/>
      <c r="JVJ16" s="18"/>
      <c r="JVK16" s="13"/>
      <c r="JVL16" s="13"/>
      <c r="JVM16" s="13"/>
      <c r="JVN16" s="14"/>
      <c r="JVO16" s="14"/>
      <c r="JVP16" s="13"/>
      <c r="JVQ16" s="15"/>
      <c r="JVR16" s="16"/>
      <c r="JVS16" s="16"/>
      <c r="JVT16" s="15"/>
      <c r="JVU16" s="15"/>
      <c r="JVV16" s="15"/>
      <c r="JVW16" s="17"/>
      <c r="JVX16" s="13"/>
      <c r="JVY16" s="13"/>
      <c r="JVZ16" s="18"/>
      <c r="JWA16" s="13"/>
      <c r="JWB16" s="13"/>
      <c r="JWC16" s="13"/>
      <c r="JWD16" s="14"/>
      <c r="JWE16" s="14"/>
      <c r="JWF16" s="13"/>
      <c r="JWG16" s="15"/>
      <c r="JWH16" s="16"/>
      <c r="JWI16" s="16"/>
      <c r="JWJ16" s="15"/>
      <c r="JWK16" s="15"/>
      <c r="JWL16" s="15"/>
      <c r="JWM16" s="17"/>
      <c r="JWN16" s="13"/>
      <c r="JWO16" s="13"/>
      <c r="JWP16" s="18"/>
      <c r="JWQ16" s="13"/>
      <c r="JWR16" s="13"/>
      <c r="JWS16" s="13"/>
      <c r="JWT16" s="14"/>
      <c r="JWU16" s="14"/>
      <c r="JWV16" s="13"/>
      <c r="JWW16" s="15"/>
      <c r="JWX16" s="16"/>
      <c r="JWY16" s="16"/>
      <c r="JWZ16" s="15"/>
      <c r="JXA16" s="15"/>
      <c r="JXB16" s="15"/>
      <c r="JXC16" s="17"/>
      <c r="JXD16" s="13"/>
      <c r="JXE16" s="13"/>
      <c r="JXF16" s="18"/>
      <c r="JXG16" s="13"/>
      <c r="JXH16" s="13"/>
      <c r="JXI16" s="13"/>
      <c r="JXJ16" s="14"/>
      <c r="JXK16" s="14"/>
      <c r="JXL16" s="13"/>
      <c r="JXM16" s="15"/>
      <c r="JXN16" s="16"/>
      <c r="JXO16" s="16"/>
      <c r="JXP16" s="15"/>
      <c r="JXQ16" s="15"/>
      <c r="JXR16" s="15"/>
      <c r="JXS16" s="17"/>
      <c r="JXT16" s="13"/>
      <c r="JXU16" s="13"/>
      <c r="JXV16" s="18"/>
      <c r="JXW16" s="13"/>
      <c r="JXX16" s="13"/>
      <c r="JXY16" s="13"/>
      <c r="JXZ16" s="14"/>
      <c r="JYA16" s="14"/>
      <c r="JYB16" s="13"/>
      <c r="JYC16" s="15"/>
      <c r="JYD16" s="16"/>
      <c r="JYE16" s="16"/>
      <c r="JYF16" s="15"/>
      <c r="JYG16" s="15"/>
      <c r="JYH16" s="15"/>
      <c r="JYI16" s="17"/>
      <c r="JYJ16" s="13"/>
      <c r="JYK16" s="13"/>
      <c r="JYL16" s="18"/>
      <c r="JYM16" s="13"/>
      <c r="JYN16" s="13"/>
      <c r="JYO16" s="13"/>
      <c r="JYP16" s="14"/>
      <c r="JYQ16" s="14"/>
      <c r="JYR16" s="13"/>
      <c r="JYS16" s="15"/>
      <c r="JYT16" s="16"/>
      <c r="JYU16" s="16"/>
      <c r="JYV16" s="15"/>
      <c r="JYW16" s="15"/>
      <c r="JYX16" s="15"/>
      <c r="JYY16" s="17"/>
      <c r="JYZ16" s="13"/>
      <c r="JZA16" s="13"/>
      <c r="JZB16" s="18"/>
      <c r="JZC16" s="13"/>
      <c r="JZD16" s="13"/>
      <c r="JZE16" s="13"/>
      <c r="JZF16" s="14"/>
      <c r="JZG16" s="14"/>
      <c r="JZH16" s="13"/>
      <c r="JZI16" s="15"/>
      <c r="JZJ16" s="16"/>
      <c r="JZK16" s="16"/>
      <c r="JZL16" s="15"/>
      <c r="JZM16" s="15"/>
      <c r="JZN16" s="15"/>
      <c r="JZO16" s="17"/>
      <c r="JZP16" s="13"/>
      <c r="JZQ16" s="13"/>
      <c r="JZR16" s="18"/>
      <c r="JZS16" s="13"/>
      <c r="JZT16" s="13"/>
      <c r="JZU16" s="13"/>
      <c r="JZV16" s="14"/>
      <c r="JZW16" s="14"/>
      <c r="JZX16" s="13"/>
      <c r="JZY16" s="15"/>
      <c r="JZZ16" s="16"/>
      <c r="KAA16" s="16"/>
      <c r="KAB16" s="15"/>
      <c r="KAC16" s="15"/>
      <c r="KAD16" s="15"/>
      <c r="KAE16" s="17"/>
      <c r="KAF16" s="13"/>
      <c r="KAG16" s="13"/>
      <c r="KAH16" s="18"/>
      <c r="KAI16" s="13"/>
      <c r="KAJ16" s="13"/>
      <c r="KAK16" s="13"/>
      <c r="KAL16" s="14"/>
      <c r="KAM16" s="14"/>
      <c r="KAN16" s="13"/>
      <c r="KAO16" s="15"/>
      <c r="KAP16" s="16"/>
      <c r="KAQ16" s="16"/>
      <c r="KAR16" s="15"/>
      <c r="KAS16" s="15"/>
      <c r="KAT16" s="15"/>
      <c r="KAU16" s="17"/>
      <c r="KAV16" s="13"/>
      <c r="KAW16" s="13"/>
      <c r="KAX16" s="18"/>
      <c r="KAY16" s="13"/>
      <c r="KAZ16" s="13"/>
      <c r="KBA16" s="13"/>
      <c r="KBB16" s="14"/>
      <c r="KBC16" s="14"/>
      <c r="KBD16" s="13"/>
      <c r="KBE16" s="15"/>
      <c r="KBF16" s="16"/>
      <c r="KBG16" s="16"/>
      <c r="KBH16" s="15"/>
      <c r="KBI16" s="15"/>
      <c r="KBJ16" s="15"/>
      <c r="KBK16" s="17"/>
      <c r="KBL16" s="13"/>
      <c r="KBM16" s="13"/>
      <c r="KBN16" s="18"/>
      <c r="KBO16" s="13"/>
      <c r="KBP16" s="13"/>
      <c r="KBQ16" s="13"/>
      <c r="KBR16" s="14"/>
      <c r="KBS16" s="14"/>
      <c r="KBT16" s="13"/>
      <c r="KBU16" s="15"/>
      <c r="KBV16" s="16"/>
      <c r="KBW16" s="16"/>
      <c r="KBX16" s="15"/>
      <c r="KBY16" s="15"/>
      <c r="KBZ16" s="15"/>
      <c r="KCA16" s="17"/>
      <c r="KCB16" s="13"/>
      <c r="KCC16" s="13"/>
      <c r="KCD16" s="18"/>
      <c r="KCE16" s="13"/>
      <c r="KCF16" s="13"/>
      <c r="KCG16" s="13"/>
      <c r="KCH16" s="14"/>
      <c r="KCI16" s="14"/>
      <c r="KCJ16" s="13"/>
      <c r="KCK16" s="15"/>
      <c r="KCL16" s="16"/>
      <c r="KCM16" s="16"/>
      <c r="KCN16" s="15"/>
      <c r="KCO16" s="15"/>
      <c r="KCP16" s="15"/>
      <c r="KCQ16" s="17"/>
      <c r="KCR16" s="13"/>
      <c r="KCS16" s="13"/>
      <c r="KCT16" s="18"/>
      <c r="KCU16" s="13"/>
      <c r="KCV16" s="13"/>
      <c r="KCW16" s="13"/>
      <c r="KCX16" s="14"/>
      <c r="KCY16" s="14"/>
      <c r="KCZ16" s="13"/>
      <c r="KDA16" s="15"/>
      <c r="KDB16" s="16"/>
      <c r="KDC16" s="16"/>
      <c r="KDD16" s="15"/>
      <c r="KDE16" s="15"/>
      <c r="KDF16" s="15"/>
      <c r="KDG16" s="17"/>
      <c r="KDH16" s="13"/>
      <c r="KDI16" s="13"/>
      <c r="KDJ16" s="18"/>
      <c r="KDK16" s="13"/>
      <c r="KDL16" s="13"/>
      <c r="KDM16" s="13"/>
      <c r="KDN16" s="14"/>
      <c r="KDO16" s="14"/>
      <c r="KDP16" s="13"/>
      <c r="KDQ16" s="15"/>
      <c r="KDR16" s="16"/>
      <c r="KDS16" s="16"/>
      <c r="KDT16" s="15"/>
      <c r="KDU16" s="15"/>
      <c r="KDV16" s="15"/>
      <c r="KDW16" s="17"/>
      <c r="KDX16" s="13"/>
      <c r="KDY16" s="13"/>
      <c r="KDZ16" s="18"/>
      <c r="KEA16" s="13"/>
      <c r="KEB16" s="13"/>
      <c r="KEC16" s="13"/>
      <c r="KED16" s="14"/>
      <c r="KEE16" s="14"/>
      <c r="KEF16" s="13"/>
      <c r="KEG16" s="15"/>
      <c r="KEH16" s="16"/>
      <c r="KEI16" s="16"/>
      <c r="KEJ16" s="15"/>
      <c r="KEK16" s="15"/>
      <c r="KEL16" s="15"/>
      <c r="KEM16" s="17"/>
      <c r="KEN16" s="13"/>
      <c r="KEO16" s="13"/>
      <c r="KEP16" s="18"/>
      <c r="KEQ16" s="13"/>
      <c r="KER16" s="13"/>
      <c r="KES16" s="13"/>
      <c r="KET16" s="14"/>
      <c r="KEU16" s="14"/>
      <c r="KEV16" s="13"/>
      <c r="KEW16" s="15"/>
      <c r="KEX16" s="16"/>
      <c r="KEY16" s="16"/>
      <c r="KEZ16" s="15"/>
      <c r="KFA16" s="15"/>
      <c r="KFB16" s="15"/>
      <c r="KFC16" s="17"/>
      <c r="KFD16" s="13"/>
      <c r="KFE16" s="13"/>
      <c r="KFF16" s="18"/>
      <c r="KFG16" s="13"/>
      <c r="KFH16" s="13"/>
      <c r="KFI16" s="13"/>
      <c r="KFJ16" s="14"/>
      <c r="KFK16" s="14"/>
      <c r="KFL16" s="13"/>
      <c r="KFM16" s="15"/>
      <c r="KFN16" s="16"/>
      <c r="KFO16" s="16"/>
      <c r="KFP16" s="15"/>
      <c r="KFQ16" s="15"/>
      <c r="KFR16" s="15"/>
      <c r="KFS16" s="17"/>
      <c r="KFT16" s="13"/>
      <c r="KFU16" s="13"/>
      <c r="KFV16" s="18"/>
      <c r="KFW16" s="13"/>
      <c r="KFX16" s="13"/>
      <c r="KFY16" s="13"/>
      <c r="KFZ16" s="14"/>
      <c r="KGA16" s="14"/>
      <c r="KGB16" s="13"/>
      <c r="KGC16" s="15"/>
      <c r="KGD16" s="16"/>
      <c r="KGE16" s="16"/>
      <c r="KGF16" s="15"/>
      <c r="KGG16" s="15"/>
      <c r="KGH16" s="15"/>
      <c r="KGI16" s="17"/>
      <c r="KGJ16" s="13"/>
      <c r="KGK16" s="13"/>
      <c r="KGL16" s="18"/>
      <c r="KGM16" s="13"/>
      <c r="KGN16" s="13"/>
      <c r="KGO16" s="13"/>
      <c r="KGP16" s="14"/>
      <c r="KGQ16" s="14"/>
      <c r="KGR16" s="13"/>
      <c r="KGS16" s="15"/>
      <c r="KGT16" s="16"/>
      <c r="KGU16" s="16"/>
      <c r="KGV16" s="15"/>
      <c r="KGW16" s="15"/>
      <c r="KGX16" s="15"/>
      <c r="KGY16" s="17"/>
      <c r="KGZ16" s="13"/>
      <c r="KHA16" s="13"/>
      <c r="KHB16" s="18"/>
      <c r="KHC16" s="13"/>
      <c r="KHD16" s="13"/>
      <c r="KHE16" s="13"/>
      <c r="KHF16" s="14"/>
      <c r="KHG16" s="14"/>
      <c r="KHH16" s="13"/>
      <c r="KHI16" s="15"/>
      <c r="KHJ16" s="16"/>
      <c r="KHK16" s="16"/>
      <c r="KHL16" s="15"/>
      <c r="KHM16" s="15"/>
      <c r="KHN16" s="15"/>
      <c r="KHO16" s="17"/>
      <c r="KHP16" s="13"/>
      <c r="KHQ16" s="13"/>
      <c r="KHR16" s="18"/>
      <c r="KHS16" s="13"/>
      <c r="KHT16" s="13"/>
      <c r="KHU16" s="13"/>
      <c r="KHV16" s="14"/>
      <c r="KHW16" s="14"/>
      <c r="KHX16" s="13"/>
      <c r="KHY16" s="15"/>
      <c r="KHZ16" s="16"/>
      <c r="KIA16" s="16"/>
      <c r="KIB16" s="15"/>
      <c r="KIC16" s="15"/>
      <c r="KID16" s="15"/>
      <c r="KIE16" s="17"/>
      <c r="KIF16" s="13"/>
      <c r="KIG16" s="13"/>
      <c r="KIH16" s="18"/>
      <c r="KII16" s="13"/>
      <c r="KIJ16" s="13"/>
      <c r="KIK16" s="13"/>
      <c r="KIL16" s="14"/>
      <c r="KIM16" s="14"/>
      <c r="KIN16" s="13"/>
      <c r="KIO16" s="15"/>
      <c r="KIP16" s="16"/>
      <c r="KIQ16" s="16"/>
      <c r="KIR16" s="15"/>
      <c r="KIS16" s="15"/>
      <c r="KIT16" s="15"/>
      <c r="KIU16" s="17"/>
      <c r="KIV16" s="13"/>
      <c r="KIW16" s="13"/>
      <c r="KIX16" s="18"/>
      <c r="KIY16" s="13"/>
      <c r="KIZ16" s="13"/>
      <c r="KJA16" s="13"/>
      <c r="KJB16" s="14"/>
      <c r="KJC16" s="14"/>
      <c r="KJD16" s="13"/>
      <c r="KJE16" s="15"/>
      <c r="KJF16" s="16"/>
      <c r="KJG16" s="16"/>
      <c r="KJH16" s="15"/>
      <c r="KJI16" s="15"/>
      <c r="KJJ16" s="15"/>
      <c r="KJK16" s="17"/>
      <c r="KJL16" s="13"/>
      <c r="KJM16" s="13"/>
      <c r="KJN16" s="18"/>
      <c r="KJO16" s="13"/>
      <c r="KJP16" s="13"/>
      <c r="KJQ16" s="13"/>
      <c r="KJR16" s="14"/>
      <c r="KJS16" s="14"/>
      <c r="KJT16" s="13"/>
      <c r="KJU16" s="15"/>
      <c r="KJV16" s="16"/>
      <c r="KJW16" s="16"/>
      <c r="KJX16" s="15"/>
      <c r="KJY16" s="15"/>
      <c r="KJZ16" s="15"/>
      <c r="KKA16" s="17"/>
      <c r="KKB16" s="13"/>
      <c r="KKC16" s="13"/>
      <c r="KKD16" s="18"/>
      <c r="KKE16" s="13"/>
      <c r="KKF16" s="13"/>
      <c r="KKG16" s="13"/>
      <c r="KKH16" s="14"/>
      <c r="KKI16" s="14"/>
      <c r="KKJ16" s="13"/>
      <c r="KKK16" s="15"/>
      <c r="KKL16" s="16"/>
      <c r="KKM16" s="16"/>
      <c r="KKN16" s="15"/>
      <c r="KKO16" s="15"/>
      <c r="KKP16" s="15"/>
      <c r="KKQ16" s="17"/>
      <c r="KKR16" s="13"/>
      <c r="KKS16" s="13"/>
      <c r="KKT16" s="18"/>
      <c r="KKU16" s="13"/>
      <c r="KKV16" s="13"/>
      <c r="KKW16" s="13"/>
      <c r="KKX16" s="14"/>
      <c r="KKY16" s="14"/>
      <c r="KKZ16" s="13"/>
      <c r="KLA16" s="15"/>
      <c r="KLB16" s="16"/>
      <c r="KLC16" s="16"/>
      <c r="KLD16" s="15"/>
      <c r="KLE16" s="15"/>
      <c r="KLF16" s="15"/>
      <c r="KLG16" s="17"/>
      <c r="KLH16" s="13"/>
      <c r="KLI16" s="13"/>
      <c r="KLJ16" s="18"/>
      <c r="KLK16" s="13"/>
      <c r="KLL16" s="13"/>
      <c r="KLM16" s="13"/>
      <c r="KLN16" s="14"/>
      <c r="KLO16" s="14"/>
      <c r="KLP16" s="13"/>
      <c r="KLQ16" s="15"/>
      <c r="KLR16" s="16"/>
      <c r="KLS16" s="16"/>
      <c r="KLT16" s="15"/>
      <c r="KLU16" s="15"/>
      <c r="KLV16" s="15"/>
      <c r="KLW16" s="17"/>
      <c r="KLX16" s="13"/>
      <c r="KLY16" s="13"/>
      <c r="KLZ16" s="18"/>
      <c r="KMA16" s="13"/>
      <c r="KMB16" s="13"/>
      <c r="KMC16" s="13"/>
      <c r="KMD16" s="14"/>
      <c r="KME16" s="14"/>
      <c r="KMF16" s="13"/>
      <c r="KMG16" s="15"/>
      <c r="KMH16" s="16"/>
      <c r="KMI16" s="16"/>
      <c r="KMJ16" s="15"/>
      <c r="KMK16" s="15"/>
      <c r="KML16" s="15"/>
      <c r="KMM16" s="17"/>
      <c r="KMN16" s="13"/>
      <c r="KMO16" s="13"/>
      <c r="KMP16" s="18"/>
      <c r="KMQ16" s="13"/>
      <c r="KMR16" s="13"/>
      <c r="KMS16" s="13"/>
      <c r="KMT16" s="14"/>
      <c r="KMU16" s="14"/>
      <c r="KMV16" s="13"/>
      <c r="KMW16" s="15"/>
      <c r="KMX16" s="16"/>
      <c r="KMY16" s="16"/>
      <c r="KMZ16" s="15"/>
      <c r="KNA16" s="15"/>
      <c r="KNB16" s="15"/>
      <c r="KNC16" s="17"/>
      <c r="KND16" s="13"/>
      <c r="KNE16" s="13"/>
      <c r="KNF16" s="18"/>
      <c r="KNG16" s="13"/>
      <c r="KNH16" s="13"/>
      <c r="KNI16" s="13"/>
      <c r="KNJ16" s="14"/>
      <c r="KNK16" s="14"/>
      <c r="KNL16" s="13"/>
      <c r="KNM16" s="15"/>
      <c r="KNN16" s="16"/>
      <c r="KNO16" s="16"/>
      <c r="KNP16" s="15"/>
      <c r="KNQ16" s="15"/>
      <c r="KNR16" s="15"/>
      <c r="KNS16" s="17"/>
      <c r="KNT16" s="13"/>
      <c r="KNU16" s="13"/>
      <c r="KNV16" s="18"/>
      <c r="KNW16" s="13"/>
      <c r="KNX16" s="13"/>
      <c r="KNY16" s="13"/>
      <c r="KNZ16" s="14"/>
      <c r="KOA16" s="14"/>
      <c r="KOB16" s="13"/>
      <c r="KOC16" s="15"/>
      <c r="KOD16" s="16"/>
      <c r="KOE16" s="16"/>
      <c r="KOF16" s="15"/>
      <c r="KOG16" s="15"/>
      <c r="KOH16" s="15"/>
      <c r="KOI16" s="17"/>
      <c r="KOJ16" s="13"/>
      <c r="KOK16" s="13"/>
      <c r="KOL16" s="18"/>
      <c r="KOM16" s="13"/>
      <c r="KON16" s="13"/>
      <c r="KOO16" s="13"/>
      <c r="KOP16" s="14"/>
      <c r="KOQ16" s="14"/>
      <c r="KOR16" s="13"/>
      <c r="KOS16" s="15"/>
      <c r="KOT16" s="16"/>
      <c r="KOU16" s="16"/>
      <c r="KOV16" s="15"/>
      <c r="KOW16" s="15"/>
      <c r="KOX16" s="15"/>
      <c r="KOY16" s="17"/>
      <c r="KOZ16" s="13"/>
      <c r="KPA16" s="13"/>
      <c r="KPB16" s="18"/>
      <c r="KPC16" s="13"/>
      <c r="KPD16" s="13"/>
      <c r="KPE16" s="13"/>
      <c r="KPF16" s="14"/>
      <c r="KPG16" s="14"/>
      <c r="KPH16" s="13"/>
      <c r="KPI16" s="15"/>
      <c r="KPJ16" s="16"/>
      <c r="KPK16" s="16"/>
      <c r="KPL16" s="15"/>
      <c r="KPM16" s="15"/>
      <c r="KPN16" s="15"/>
      <c r="KPO16" s="17"/>
      <c r="KPP16" s="13"/>
      <c r="KPQ16" s="13"/>
      <c r="KPR16" s="18"/>
      <c r="KPS16" s="13"/>
      <c r="KPT16" s="13"/>
      <c r="KPU16" s="13"/>
      <c r="KPV16" s="14"/>
      <c r="KPW16" s="14"/>
      <c r="KPX16" s="13"/>
      <c r="KPY16" s="15"/>
      <c r="KPZ16" s="16"/>
      <c r="KQA16" s="16"/>
      <c r="KQB16" s="15"/>
      <c r="KQC16" s="15"/>
      <c r="KQD16" s="15"/>
      <c r="KQE16" s="17"/>
      <c r="KQF16" s="13"/>
      <c r="KQG16" s="13"/>
      <c r="KQH16" s="18"/>
      <c r="KQI16" s="13"/>
      <c r="KQJ16" s="13"/>
      <c r="KQK16" s="13"/>
      <c r="KQL16" s="14"/>
      <c r="KQM16" s="14"/>
      <c r="KQN16" s="13"/>
      <c r="KQO16" s="15"/>
      <c r="KQP16" s="16"/>
      <c r="KQQ16" s="16"/>
      <c r="KQR16" s="15"/>
      <c r="KQS16" s="15"/>
      <c r="KQT16" s="15"/>
      <c r="KQU16" s="17"/>
      <c r="KQV16" s="13"/>
      <c r="KQW16" s="13"/>
      <c r="KQX16" s="18"/>
      <c r="KQY16" s="13"/>
      <c r="KQZ16" s="13"/>
      <c r="KRA16" s="13"/>
      <c r="KRB16" s="14"/>
      <c r="KRC16" s="14"/>
      <c r="KRD16" s="13"/>
      <c r="KRE16" s="15"/>
      <c r="KRF16" s="16"/>
      <c r="KRG16" s="16"/>
      <c r="KRH16" s="15"/>
      <c r="KRI16" s="15"/>
      <c r="KRJ16" s="15"/>
      <c r="KRK16" s="17"/>
      <c r="KRL16" s="13"/>
      <c r="KRM16" s="13"/>
      <c r="KRN16" s="18"/>
      <c r="KRO16" s="13"/>
      <c r="KRP16" s="13"/>
      <c r="KRQ16" s="13"/>
      <c r="KRR16" s="14"/>
      <c r="KRS16" s="14"/>
      <c r="KRT16" s="13"/>
      <c r="KRU16" s="15"/>
      <c r="KRV16" s="16"/>
      <c r="KRW16" s="16"/>
      <c r="KRX16" s="15"/>
      <c r="KRY16" s="15"/>
      <c r="KRZ16" s="15"/>
      <c r="KSA16" s="17"/>
      <c r="KSB16" s="13"/>
      <c r="KSC16" s="13"/>
      <c r="KSD16" s="18"/>
      <c r="KSE16" s="13"/>
      <c r="KSF16" s="13"/>
      <c r="KSG16" s="13"/>
      <c r="KSH16" s="14"/>
      <c r="KSI16" s="14"/>
      <c r="KSJ16" s="13"/>
      <c r="KSK16" s="15"/>
      <c r="KSL16" s="16"/>
      <c r="KSM16" s="16"/>
      <c r="KSN16" s="15"/>
      <c r="KSO16" s="15"/>
      <c r="KSP16" s="15"/>
      <c r="KSQ16" s="17"/>
      <c r="KSR16" s="13"/>
      <c r="KSS16" s="13"/>
      <c r="KST16" s="18"/>
      <c r="KSU16" s="13"/>
      <c r="KSV16" s="13"/>
      <c r="KSW16" s="13"/>
      <c r="KSX16" s="14"/>
      <c r="KSY16" s="14"/>
      <c r="KSZ16" s="13"/>
      <c r="KTA16" s="15"/>
      <c r="KTB16" s="16"/>
      <c r="KTC16" s="16"/>
      <c r="KTD16" s="15"/>
      <c r="KTE16" s="15"/>
      <c r="KTF16" s="15"/>
      <c r="KTG16" s="17"/>
      <c r="KTH16" s="13"/>
      <c r="KTI16" s="13"/>
      <c r="KTJ16" s="18"/>
      <c r="KTK16" s="13"/>
      <c r="KTL16" s="13"/>
      <c r="KTM16" s="13"/>
      <c r="KTN16" s="14"/>
      <c r="KTO16" s="14"/>
      <c r="KTP16" s="13"/>
      <c r="KTQ16" s="15"/>
      <c r="KTR16" s="16"/>
      <c r="KTS16" s="16"/>
      <c r="KTT16" s="15"/>
      <c r="KTU16" s="15"/>
      <c r="KTV16" s="15"/>
      <c r="KTW16" s="17"/>
      <c r="KTX16" s="13"/>
      <c r="KTY16" s="13"/>
      <c r="KTZ16" s="18"/>
      <c r="KUA16" s="13"/>
      <c r="KUB16" s="13"/>
      <c r="KUC16" s="13"/>
      <c r="KUD16" s="14"/>
      <c r="KUE16" s="14"/>
      <c r="KUF16" s="13"/>
      <c r="KUG16" s="15"/>
      <c r="KUH16" s="16"/>
      <c r="KUI16" s="16"/>
      <c r="KUJ16" s="15"/>
      <c r="KUK16" s="15"/>
      <c r="KUL16" s="15"/>
      <c r="KUM16" s="17"/>
      <c r="KUN16" s="13"/>
      <c r="KUO16" s="13"/>
      <c r="KUP16" s="18"/>
      <c r="KUQ16" s="13"/>
      <c r="KUR16" s="13"/>
      <c r="KUS16" s="13"/>
      <c r="KUT16" s="14"/>
      <c r="KUU16" s="14"/>
      <c r="KUV16" s="13"/>
      <c r="KUW16" s="15"/>
      <c r="KUX16" s="16"/>
      <c r="KUY16" s="16"/>
      <c r="KUZ16" s="15"/>
      <c r="KVA16" s="15"/>
      <c r="KVB16" s="15"/>
      <c r="KVC16" s="17"/>
      <c r="KVD16" s="13"/>
      <c r="KVE16" s="13"/>
      <c r="KVF16" s="18"/>
      <c r="KVG16" s="13"/>
      <c r="KVH16" s="13"/>
      <c r="KVI16" s="13"/>
      <c r="KVJ16" s="14"/>
      <c r="KVK16" s="14"/>
      <c r="KVL16" s="13"/>
      <c r="KVM16" s="15"/>
      <c r="KVN16" s="16"/>
      <c r="KVO16" s="16"/>
      <c r="KVP16" s="15"/>
      <c r="KVQ16" s="15"/>
      <c r="KVR16" s="15"/>
      <c r="KVS16" s="17"/>
      <c r="KVT16" s="13"/>
      <c r="KVU16" s="13"/>
      <c r="KVV16" s="18"/>
      <c r="KVW16" s="13"/>
      <c r="KVX16" s="13"/>
      <c r="KVY16" s="13"/>
      <c r="KVZ16" s="14"/>
      <c r="KWA16" s="14"/>
      <c r="KWB16" s="13"/>
      <c r="KWC16" s="15"/>
      <c r="KWD16" s="16"/>
      <c r="KWE16" s="16"/>
      <c r="KWF16" s="15"/>
      <c r="KWG16" s="15"/>
      <c r="KWH16" s="15"/>
      <c r="KWI16" s="17"/>
      <c r="KWJ16" s="13"/>
      <c r="KWK16" s="13"/>
      <c r="KWL16" s="18"/>
      <c r="KWM16" s="13"/>
      <c r="KWN16" s="13"/>
      <c r="KWO16" s="13"/>
      <c r="KWP16" s="14"/>
      <c r="KWQ16" s="14"/>
      <c r="KWR16" s="13"/>
      <c r="KWS16" s="15"/>
      <c r="KWT16" s="16"/>
      <c r="KWU16" s="16"/>
      <c r="KWV16" s="15"/>
      <c r="KWW16" s="15"/>
      <c r="KWX16" s="15"/>
      <c r="KWY16" s="17"/>
      <c r="KWZ16" s="13"/>
      <c r="KXA16" s="13"/>
      <c r="KXB16" s="18"/>
      <c r="KXC16" s="13"/>
      <c r="KXD16" s="13"/>
      <c r="KXE16" s="13"/>
      <c r="KXF16" s="14"/>
      <c r="KXG16" s="14"/>
      <c r="KXH16" s="13"/>
      <c r="KXI16" s="15"/>
      <c r="KXJ16" s="16"/>
      <c r="KXK16" s="16"/>
      <c r="KXL16" s="15"/>
      <c r="KXM16" s="15"/>
      <c r="KXN16" s="15"/>
      <c r="KXO16" s="17"/>
      <c r="KXP16" s="13"/>
      <c r="KXQ16" s="13"/>
      <c r="KXR16" s="18"/>
      <c r="KXS16" s="13"/>
      <c r="KXT16" s="13"/>
      <c r="KXU16" s="13"/>
      <c r="KXV16" s="14"/>
      <c r="KXW16" s="14"/>
      <c r="KXX16" s="13"/>
      <c r="KXY16" s="15"/>
      <c r="KXZ16" s="16"/>
      <c r="KYA16" s="16"/>
      <c r="KYB16" s="15"/>
      <c r="KYC16" s="15"/>
      <c r="KYD16" s="15"/>
      <c r="KYE16" s="17"/>
      <c r="KYF16" s="13"/>
      <c r="KYG16" s="13"/>
      <c r="KYH16" s="18"/>
      <c r="KYI16" s="13"/>
      <c r="KYJ16" s="13"/>
      <c r="KYK16" s="13"/>
      <c r="KYL16" s="14"/>
      <c r="KYM16" s="14"/>
      <c r="KYN16" s="13"/>
      <c r="KYO16" s="15"/>
      <c r="KYP16" s="16"/>
      <c r="KYQ16" s="16"/>
      <c r="KYR16" s="15"/>
      <c r="KYS16" s="15"/>
      <c r="KYT16" s="15"/>
      <c r="KYU16" s="17"/>
      <c r="KYV16" s="13"/>
      <c r="KYW16" s="13"/>
      <c r="KYX16" s="18"/>
      <c r="KYY16" s="13"/>
      <c r="KYZ16" s="13"/>
      <c r="KZA16" s="13"/>
      <c r="KZB16" s="14"/>
      <c r="KZC16" s="14"/>
      <c r="KZD16" s="13"/>
      <c r="KZE16" s="15"/>
      <c r="KZF16" s="16"/>
      <c r="KZG16" s="16"/>
      <c r="KZH16" s="15"/>
      <c r="KZI16" s="15"/>
      <c r="KZJ16" s="15"/>
      <c r="KZK16" s="17"/>
      <c r="KZL16" s="13"/>
      <c r="KZM16" s="13"/>
      <c r="KZN16" s="18"/>
      <c r="KZO16" s="13"/>
      <c r="KZP16" s="13"/>
      <c r="KZQ16" s="13"/>
      <c r="KZR16" s="14"/>
      <c r="KZS16" s="14"/>
      <c r="KZT16" s="13"/>
      <c r="KZU16" s="15"/>
      <c r="KZV16" s="16"/>
      <c r="KZW16" s="16"/>
      <c r="KZX16" s="15"/>
      <c r="KZY16" s="15"/>
      <c r="KZZ16" s="15"/>
      <c r="LAA16" s="17"/>
      <c r="LAB16" s="13"/>
      <c r="LAC16" s="13"/>
      <c r="LAD16" s="18"/>
      <c r="LAE16" s="13"/>
      <c r="LAF16" s="13"/>
      <c r="LAG16" s="13"/>
      <c r="LAH16" s="14"/>
      <c r="LAI16" s="14"/>
      <c r="LAJ16" s="13"/>
      <c r="LAK16" s="15"/>
      <c r="LAL16" s="16"/>
      <c r="LAM16" s="16"/>
      <c r="LAN16" s="15"/>
      <c r="LAO16" s="15"/>
      <c r="LAP16" s="15"/>
      <c r="LAQ16" s="17"/>
      <c r="LAR16" s="13"/>
      <c r="LAS16" s="13"/>
      <c r="LAT16" s="18"/>
      <c r="LAU16" s="13"/>
      <c r="LAV16" s="13"/>
      <c r="LAW16" s="13"/>
      <c r="LAX16" s="14"/>
      <c r="LAY16" s="14"/>
      <c r="LAZ16" s="13"/>
      <c r="LBA16" s="15"/>
      <c r="LBB16" s="16"/>
      <c r="LBC16" s="16"/>
      <c r="LBD16" s="15"/>
      <c r="LBE16" s="15"/>
      <c r="LBF16" s="15"/>
      <c r="LBG16" s="17"/>
      <c r="LBH16" s="13"/>
      <c r="LBI16" s="13"/>
      <c r="LBJ16" s="18"/>
      <c r="LBK16" s="13"/>
      <c r="LBL16" s="13"/>
      <c r="LBM16" s="13"/>
      <c r="LBN16" s="14"/>
      <c r="LBO16" s="14"/>
      <c r="LBP16" s="13"/>
      <c r="LBQ16" s="15"/>
      <c r="LBR16" s="16"/>
      <c r="LBS16" s="16"/>
      <c r="LBT16" s="15"/>
      <c r="LBU16" s="15"/>
      <c r="LBV16" s="15"/>
      <c r="LBW16" s="17"/>
      <c r="LBX16" s="13"/>
      <c r="LBY16" s="13"/>
      <c r="LBZ16" s="18"/>
      <c r="LCA16" s="13"/>
      <c r="LCB16" s="13"/>
      <c r="LCC16" s="13"/>
      <c r="LCD16" s="14"/>
      <c r="LCE16" s="14"/>
      <c r="LCF16" s="13"/>
      <c r="LCG16" s="15"/>
      <c r="LCH16" s="16"/>
      <c r="LCI16" s="16"/>
      <c r="LCJ16" s="15"/>
      <c r="LCK16" s="15"/>
      <c r="LCL16" s="15"/>
      <c r="LCM16" s="17"/>
      <c r="LCN16" s="13"/>
      <c r="LCO16" s="13"/>
      <c r="LCP16" s="18"/>
      <c r="LCQ16" s="13"/>
      <c r="LCR16" s="13"/>
      <c r="LCS16" s="13"/>
      <c r="LCT16" s="14"/>
      <c r="LCU16" s="14"/>
      <c r="LCV16" s="13"/>
      <c r="LCW16" s="15"/>
      <c r="LCX16" s="16"/>
      <c r="LCY16" s="16"/>
      <c r="LCZ16" s="15"/>
      <c r="LDA16" s="15"/>
      <c r="LDB16" s="15"/>
      <c r="LDC16" s="17"/>
      <c r="LDD16" s="13"/>
      <c r="LDE16" s="13"/>
      <c r="LDF16" s="18"/>
      <c r="LDG16" s="13"/>
      <c r="LDH16" s="13"/>
      <c r="LDI16" s="13"/>
      <c r="LDJ16" s="14"/>
      <c r="LDK16" s="14"/>
      <c r="LDL16" s="13"/>
      <c r="LDM16" s="15"/>
      <c r="LDN16" s="16"/>
      <c r="LDO16" s="16"/>
      <c r="LDP16" s="15"/>
      <c r="LDQ16" s="15"/>
      <c r="LDR16" s="15"/>
      <c r="LDS16" s="17"/>
      <c r="LDT16" s="13"/>
      <c r="LDU16" s="13"/>
      <c r="LDV16" s="18"/>
      <c r="LDW16" s="13"/>
      <c r="LDX16" s="13"/>
      <c r="LDY16" s="13"/>
      <c r="LDZ16" s="14"/>
      <c r="LEA16" s="14"/>
      <c r="LEB16" s="13"/>
      <c r="LEC16" s="15"/>
      <c r="LED16" s="16"/>
      <c r="LEE16" s="16"/>
      <c r="LEF16" s="15"/>
      <c r="LEG16" s="15"/>
      <c r="LEH16" s="15"/>
      <c r="LEI16" s="17"/>
      <c r="LEJ16" s="13"/>
      <c r="LEK16" s="13"/>
      <c r="LEL16" s="18"/>
      <c r="LEM16" s="13"/>
      <c r="LEN16" s="13"/>
      <c r="LEO16" s="13"/>
      <c r="LEP16" s="14"/>
      <c r="LEQ16" s="14"/>
      <c r="LER16" s="13"/>
      <c r="LES16" s="15"/>
      <c r="LET16" s="16"/>
      <c r="LEU16" s="16"/>
      <c r="LEV16" s="15"/>
      <c r="LEW16" s="15"/>
      <c r="LEX16" s="15"/>
      <c r="LEY16" s="17"/>
      <c r="LEZ16" s="13"/>
      <c r="LFA16" s="13"/>
      <c r="LFB16" s="18"/>
      <c r="LFC16" s="13"/>
      <c r="LFD16" s="13"/>
      <c r="LFE16" s="13"/>
      <c r="LFF16" s="14"/>
      <c r="LFG16" s="14"/>
      <c r="LFH16" s="13"/>
      <c r="LFI16" s="15"/>
      <c r="LFJ16" s="16"/>
      <c r="LFK16" s="16"/>
      <c r="LFL16" s="15"/>
      <c r="LFM16" s="15"/>
      <c r="LFN16" s="15"/>
      <c r="LFO16" s="17"/>
      <c r="LFP16" s="13"/>
      <c r="LFQ16" s="13"/>
      <c r="LFR16" s="18"/>
      <c r="LFS16" s="13"/>
      <c r="LFT16" s="13"/>
      <c r="LFU16" s="13"/>
      <c r="LFV16" s="14"/>
      <c r="LFW16" s="14"/>
      <c r="LFX16" s="13"/>
      <c r="LFY16" s="15"/>
      <c r="LFZ16" s="16"/>
      <c r="LGA16" s="16"/>
      <c r="LGB16" s="15"/>
      <c r="LGC16" s="15"/>
      <c r="LGD16" s="15"/>
      <c r="LGE16" s="17"/>
      <c r="LGF16" s="13"/>
      <c r="LGG16" s="13"/>
      <c r="LGH16" s="18"/>
      <c r="LGI16" s="13"/>
      <c r="LGJ16" s="13"/>
      <c r="LGK16" s="13"/>
      <c r="LGL16" s="14"/>
      <c r="LGM16" s="14"/>
      <c r="LGN16" s="13"/>
      <c r="LGO16" s="15"/>
      <c r="LGP16" s="16"/>
      <c r="LGQ16" s="16"/>
      <c r="LGR16" s="15"/>
      <c r="LGS16" s="15"/>
      <c r="LGT16" s="15"/>
      <c r="LGU16" s="17"/>
      <c r="LGV16" s="13"/>
      <c r="LGW16" s="13"/>
      <c r="LGX16" s="18"/>
      <c r="LGY16" s="13"/>
      <c r="LGZ16" s="13"/>
      <c r="LHA16" s="13"/>
      <c r="LHB16" s="14"/>
      <c r="LHC16" s="14"/>
      <c r="LHD16" s="13"/>
      <c r="LHE16" s="15"/>
      <c r="LHF16" s="16"/>
      <c r="LHG16" s="16"/>
      <c r="LHH16" s="15"/>
      <c r="LHI16" s="15"/>
      <c r="LHJ16" s="15"/>
      <c r="LHK16" s="17"/>
      <c r="LHL16" s="13"/>
      <c r="LHM16" s="13"/>
      <c r="LHN16" s="18"/>
      <c r="LHO16" s="13"/>
      <c r="LHP16" s="13"/>
      <c r="LHQ16" s="13"/>
      <c r="LHR16" s="14"/>
      <c r="LHS16" s="14"/>
      <c r="LHT16" s="13"/>
      <c r="LHU16" s="15"/>
      <c r="LHV16" s="16"/>
      <c r="LHW16" s="16"/>
      <c r="LHX16" s="15"/>
      <c r="LHY16" s="15"/>
      <c r="LHZ16" s="15"/>
      <c r="LIA16" s="17"/>
      <c r="LIB16" s="13"/>
      <c r="LIC16" s="13"/>
      <c r="LID16" s="18"/>
      <c r="LIE16" s="13"/>
      <c r="LIF16" s="13"/>
      <c r="LIG16" s="13"/>
      <c r="LIH16" s="14"/>
      <c r="LII16" s="14"/>
      <c r="LIJ16" s="13"/>
      <c r="LIK16" s="15"/>
      <c r="LIL16" s="16"/>
      <c r="LIM16" s="16"/>
      <c r="LIN16" s="15"/>
      <c r="LIO16" s="15"/>
      <c r="LIP16" s="15"/>
      <c r="LIQ16" s="17"/>
      <c r="LIR16" s="13"/>
      <c r="LIS16" s="13"/>
      <c r="LIT16" s="18"/>
      <c r="LIU16" s="13"/>
      <c r="LIV16" s="13"/>
      <c r="LIW16" s="13"/>
      <c r="LIX16" s="14"/>
      <c r="LIY16" s="14"/>
      <c r="LIZ16" s="13"/>
      <c r="LJA16" s="15"/>
      <c r="LJB16" s="16"/>
      <c r="LJC16" s="16"/>
      <c r="LJD16" s="15"/>
      <c r="LJE16" s="15"/>
      <c r="LJF16" s="15"/>
      <c r="LJG16" s="17"/>
      <c r="LJH16" s="13"/>
      <c r="LJI16" s="13"/>
      <c r="LJJ16" s="18"/>
      <c r="LJK16" s="13"/>
      <c r="LJL16" s="13"/>
      <c r="LJM16" s="13"/>
      <c r="LJN16" s="14"/>
      <c r="LJO16" s="14"/>
      <c r="LJP16" s="13"/>
      <c r="LJQ16" s="15"/>
      <c r="LJR16" s="16"/>
      <c r="LJS16" s="16"/>
      <c r="LJT16" s="15"/>
      <c r="LJU16" s="15"/>
      <c r="LJV16" s="15"/>
      <c r="LJW16" s="17"/>
      <c r="LJX16" s="13"/>
      <c r="LJY16" s="13"/>
      <c r="LJZ16" s="18"/>
      <c r="LKA16" s="13"/>
      <c r="LKB16" s="13"/>
      <c r="LKC16" s="13"/>
      <c r="LKD16" s="14"/>
      <c r="LKE16" s="14"/>
      <c r="LKF16" s="13"/>
      <c r="LKG16" s="15"/>
      <c r="LKH16" s="16"/>
      <c r="LKI16" s="16"/>
      <c r="LKJ16" s="15"/>
      <c r="LKK16" s="15"/>
      <c r="LKL16" s="15"/>
      <c r="LKM16" s="17"/>
      <c r="LKN16" s="13"/>
      <c r="LKO16" s="13"/>
      <c r="LKP16" s="18"/>
      <c r="LKQ16" s="13"/>
      <c r="LKR16" s="13"/>
      <c r="LKS16" s="13"/>
      <c r="LKT16" s="14"/>
      <c r="LKU16" s="14"/>
      <c r="LKV16" s="13"/>
      <c r="LKW16" s="15"/>
      <c r="LKX16" s="16"/>
      <c r="LKY16" s="16"/>
      <c r="LKZ16" s="15"/>
      <c r="LLA16" s="15"/>
      <c r="LLB16" s="15"/>
      <c r="LLC16" s="17"/>
      <c r="LLD16" s="13"/>
      <c r="LLE16" s="13"/>
      <c r="LLF16" s="18"/>
      <c r="LLG16" s="13"/>
      <c r="LLH16" s="13"/>
      <c r="LLI16" s="13"/>
      <c r="LLJ16" s="14"/>
      <c r="LLK16" s="14"/>
      <c r="LLL16" s="13"/>
      <c r="LLM16" s="15"/>
      <c r="LLN16" s="16"/>
      <c r="LLO16" s="16"/>
      <c r="LLP16" s="15"/>
      <c r="LLQ16" s="15"/>
      <c r="LLR16" s="15"/>
      <c r="LLS16" s="17"/>
      <c r="LLT16" s="13"/>
      <c r="LLU16" s="13"/>
      <c r="LLV16" s="18"/>
      <c r="LLW16" s="13"/>
      <c r="LLX16" s="13"/>
      <c r="LLY16" s="13"/>
      <c r="LLZ16" s="14"/>
      <c r="LMA16" s="14"/>
      <c r="LMB16" s="13"/>
      <c r="LMC16" s="15"/>
      <c r="LMD16" s="16"/>
      <c r="LME16" s="16"/>
      <c r="LMF16" s="15"/>
      <c r="LMG16" s="15"/>
      <c r="LMH16" s="15"/>
      <c r="LMI16" s="17"/>
      <c r="LMJ16" s="13"/>
      <c r="LMK16" s="13"/>
      <c r="LML16" s="18"/>
      <c r="LMM16" s="13"/>
      <c r="LMN16" s="13"/>
      <c r="LMO16" s="13"/>
      <c r="LMP16" s="14"/>
      <c r="LMQ16" s="14"/>
      <c r="LMR16" s="13"/>
      <c r="LMS16" s="15"/>
      <c r="LMT16" s="16"/>
      <c r="LMU16" s="16"/>
      <c r="LMV16" s="15"/>
      <c r="LMW16" s="15"/>
      <c r="LMX16" s="15"/>
      <c r="LMY16" s="17"/>
      <c r="LMZ16" s="13"/>
      <c r="LNA16" s="13"/>
      <c r="LNB16" s="18"/>
      <c r="LNC16" s="13"/>
      <c r="LND16" s="13"/>
      <c r="LNE16" s="13"/>
      <c r="LNF16" s="14"/>
      <c r="LNG16" s="14"/>
      <c r="LNH16" s="13"/>
      <c r="LNI16" s="15"/>
      <c r="LNJ16" s="16"/>
      <c r="LNK16" s="16"/>
      <c r="LNL16" s="15"/>
      <c r="LNM16" s="15"/>
      <c r="LNN16" s="15"/>
      <c r="LNO16" s="17"/>
      <c r="LNP16" s="13"/>
      <c r="LNQ16" s="13"/>
      <c r="LNR16" s="18"/>
      <c r="LNS16" s="13"/>
      <c r="LNT16" s="13"/>
      <c r="LNU16" s="13"/>
      <c r="LNV16" s="14"/>
      <c r="LNW16" s="14"/>
      <c r="LNX16" s="13"/>
      <c r="LNY16" s="15"/>
      <c r="LNZ16" s="16"/>
      <c r="LOA16" s="16"/>
      <c r="LOB16" s="15"/>
      <c r="LOC16" s="15"/>
      <c r="LOD16" s="15"/>
      <c r="LOE16" s="17"/>
      <c r="LOF16" s="13"/>
      <c r="LOG16" s="13"/>
      <c r="LOH16" s="18"/>
      <c r="LOI16" s="13"/>
      <c r="LOJ16" s="13"/>
      <c r="LOK16" s="13"/>
      <c r="LOL16" s="14"/>
      <c r="LOM16" s="14"/>
      <c r="LON16" s="13"/>
      <c r="LOO16" s="15"/>
      <c r="LOP16" s="16"/>
      <c r="LOQ16" s="16"/>
      <c r="LOR16" s="15"/>
      <c r="LOS16" s="15"/>
      <c r="LOT16" s="15"/>
      <c r="LOU16" s="17"/>
      <c r="LOV16" s="13"/>
      <c r="LOW16" s="13"/>
      <c r="LOX16" s="18"/>
      <c r="LOY16" s="13"/>
      <c r="LOZ16" s="13"/>
      <c r="LPA16" s="13"/>
      <c r="LPB16" s="14"/>
      <c r="LPC16" s="14"/>
      <c r="LPD16" s="13"/>
      <c r="LPE16" s="15"/>
      <c r="LPF16" s="16"/>
      <c r="LPG16" s="16"/>
      <c r="LPH16" s="15"/>
      <c r="LPI16" s="15"/>
      <c r="LPJ16" s="15"/>
      <c r="LPK16" s="17"/>
      <c r="LPL16" s="13"/>
      <c r="LPM16" s="13"/>
      <c r="LPN16" s="18"/>
      <c r="LPO16" s="13"/>
      <c r="LPP16" s="13"/>
      <c r="LPQ16" s="13"/>
      <c r="LPR16" s="14"/>
      <c r="LPS16" s="14"/>
      <c r="LPT16" s="13"/>
      <c r="LPU16" s="15"/>
      <c r="LPV16" s="16"/>
      <c r="LPW16" s="16"/>
      <c r="LPX16" s="15"/>
      <c r="LPY16" s="15"/>
      <c r="LPZ16" s="15"/>
      <c r="LQA16" s="17"/>
      <c r="LQB16" s="13"/>
      <c r="LQC16" s="13"/>
      <c r="LQD16" s="18"/>
      <c r="LQE16" s="13"/>
      <c r="LQF16" s="13"/>
      <c r="LQG16" s="13"/>
      <c r="LQH16" s="14"/>
      <c r="LQI16" s="14"/>
      <c r="LQJ16" s="13"/>
      <c r="LQK16" s="15"/>
      <c r="LQL16" s="16"/>
      <c r="LQM16" s="16"/>
      <c r="LQN16" s="15"/>
      <c r="LQO16" s="15"/>
      <c r="LQP16" s="15"/>
      <c r="LQQ16" s="17"/>
      <c r="LQR16" s="13"/>
      <c r="LQS16" s="13"/>
      <c r="LQT16" s="18"/>
      <c r="LQU16" s="13"/>
      <c r="LQV16" s="13"/>
      <c r="LQW16" s="13"/>
      <c r="LQX16" s="14"/>
      <c r="LQY16" s="14"/>
      <c r="LQZ16" s="13"/>
      <c r="LRA16" s="15"/>
      <c r="LRB16" s="16"/>
      <c r="LRC16" s="16"/>
      <c r="LRD16" s="15"/>
      <c r="LRE16" s="15"/>
      <c r="LRF16" s="15"/>
      <c r="LRG16" s="17"/>
      <c r="LRH16" s="13"/>
      <c r="LRI16" s="13"/>
      <c r="LRJ16" s="18"/>
      <c r="LRK16" s="13"/>
      <c r="LRL16" s="13"/>
      <c r="LRM16" s="13"/>
      <c r="LRN16" s="14"/>
      <c r="LRO16" s="14"/>
      <c r="LRP16" s="13"/>
      <c r="LRQ16" s="15"/>
      <c r="LRR16" s="16"/>
      <c r="LRS16" s="16"/>
      <c r="LRT16" s="15"/>
      <c r="LRU16" s="15"/>
      <c r="LRV16" s="15"/>
      <c r="LRW16" s="17"/>
      <c r="LRX16" s="13"/>
      <c r="LRY16" s="13"/>
      <c r="LRZ16" s="18"/>
      <c r="LSA16" s="13"/>
      <c r="LSB16" s="13"/>
      <c r="LSC16" s="13"/>
      <c r="LSD16" s="14"/>
      <c r="LSE16" s="14"/>
      <c r="LSF16" s="13"/>
      <c r="LSG16" s="15"/>
      <c r="LSH16" s="16"/>
      <c r="LSI16" s="16"/>
      <c r="LSJ16" s="15"/>
      <c r="LSK16" s="15"/>
      <c r="LSL16" s="15"/>
      <c r="LSM16" s="17"/>
      <c r="LSN16" s="13"/>
      <c r="LSO16" s="13"/>
      <c r="LSP16" s="18"/>
      <c r="LSQ16" s="13"/>
      <c r="LSR16" s="13"/>
      <c r="LSS16" s="13"/>
      <c r="LST16" s="14"/>
      <c r="LSU16" s="14"/>
      <c r="LSV16" s="13"/>
      <c r="LSW16" s="15"/>
      <c r="LSX16" s="16"/>
      <c r="LSY16" s="16"/>
      <c r="LSZ16" s="15"/>
      <c r="LTA16" s="15"/>
      <c r="LTB16" s="15"/>
      <c r="LTC16" s="17"/>
      <c r="LTD16" s="13"/>
      <c r="LTE16" s="13"/>
      <c r="LTF16" s="18"/>
      <c r="LTG16" s="13"/>
      <c r="LTH16" s="13"/>
      <c r="LTI16" s="13"/>
      <c r="LTJ16" s="14"/>
      <c r="LTK16" s="14"/>
      <c r="LTL16" s="13"/>
      <c r="LTM16" s="15"/>
      <c r="LTN16" s="16"/>
      <c r="LTO16" s="16"/>
      <c r="LTP16" s="15"/>
      <c r="LTQ16" s="15"/>
      <c r="LTR16" s="15"/>
      <c r="LTS16" s="17"/>
      <c r="LTT16" s="13"/>
      <c r="LTU16" s="13"/>
      <c r="LTV16" s="18"/>
      <c r="LTW16" s="13"/>
      <c r="LTX16" s="13"/>
      <c r="LTY16" s="13"/>
      <c r="LTZ16" s="14"/>
      <c r="LUA16" s="14"/>
      <c r="LUB16" s="13"/>
      <c r="LUC16" s="15"/>
      <c r="LUD16" s="16"/>
      <c r="LUE16" s="16"/>
      <c r="LUF16" s="15"/>
      <c r="LUG16" s="15"/>
      <c r="LUH16" s="15"/>
      <c r="LUI16" s="17"/>
      <c r="LUJ16" s="13"/>
      <c r="LUK16" s="13"/>
      <c r="LUL16" s="18"/>
      <c r="LUM16" s="13"/>
      <c r="LUN16" s="13"/>
      <c r="LUO16" s="13"/>
      <c r="LUP16" s="14"/>
      <c r="LUQ16" s="14"/>
      <c r="LUR16" s="13"/>
      <c r="LUS16" s="15"/>
      <c r="LUT16" s="16"/>
      <c r="LUU16" s="16"/>
      <c r="LUV16" s="15"/>
      <c r="LUW16" s="15"/>
      <c r="LUX16" s="15"/>
      <c r="LUY16" s="17"/>
      <c r="LUZ16" s="13"/>
      <c r="LVA16" s="13"/>
      <c r="LVB16" s="18"/>
      <c r="LVC16" s="13"/>
      <c r="LVD16" s="13"/>
      <c r="LVE16" s="13"/>
      <c r="LVF16" s="14"/>
      <c r="LVG16" s="14"/>
      <c r="LVH16" s="13"/>
      <c r="LVI16" s="15"/>
      <c r="LVJ16" s="16"/>
      <c r="LVK16" s="16"/>
      <c r="LVL16" s="15"/>
      <c r="LVM16" s="15"/>
      <c r="LVN16" s="15"/>
      <c r="LVO16" s="17"/>
      <c r="LVP16" s="13"/>
      <c r="LVQ16" s="13"/>
      <c r="LVR16" s="18"/>
      <c r="LVS16" s="13"/>
      <c r="LVT16" s="13"/>
      <c r="LVU16" s="13"/>
      <c r="LVV16" s="14"/>
      <c r="LVW16" s="14"/>
      <c r="LVX16" s="13"/>
      <c r="LVY16" s="15"/>
      <c r="LVZ16" s="16"/>
      <c r="LWA16" s="16"/>
      <c r="LWB16" s="15"/>
      <c r="LWC16" s="15"/>
      <c r="LWD16" s="15"/>
      <c r="LWE16" s="17"/>
      <c r="LWF16" s="13"/>
      <c r="LWG16" s="13"/>
      <c r="LWH16" s="18"/>
      <c r="LWI16" s="13"/>
      <c r="LWJ16" s="13"/>
      <c r="LWK16" s="13"/>
      <c r="LWL16" s="14"/>
      <c r="LWM16" s="14"/>
      <c r="LWN16" s="13"/>
      <c r="LWO16" s="15"/>
      <c r="LWP16" s="16"/>
      <c r="LWQ16" s="16"/>
      <c r="LWR16" s="15"/>
      <c r="LWS16" s="15"/>
      <c r="LWT16" s="15"/>
      <c r="LWU16" s="17"/>
      <c r="LWV16" s="13"/>
      <c r="LWW16" s="13"/>
      <c r="LWX16" s="18"/>
      <c r="LWY16" s="13"/>
      <c r="LWZ16" s="13"/>
      <c r="LXA16" s="13"/>
      <c r="LXB16" s="14"/>
      <c r="LXC16" s="14"/>
      <c r="LXD16" s="13"/>
      <c r="LXE16" s="15"/>
      <c r="LXF16" s="16"/>
      <c r="LXG16" s="16"/>
      <c r="LXH16" s="15"/>
      <c r="LXI16" s="15"/>
      <c r="LXJ16" s="15"/>
      <c r="LXK16" s="17"/>
      <c r="LXL16" s="13"/>
      <c r="LXM16" s="13"/>
      <c r="LXN16" s="18"/>
      <c r="LXO16" s="13"/>
      <c r="LXP16" s="13"/>
      <c r="LXQ16" s="13"/>
      <c r="LXR16" s="14"/>
      <c r="LXS16" s="14"/>
      <c r="LXT16" s="13"/>
      <c r="LXU16" s="15"/>
      <c r="LXV16" s="16"/>
      <c r="LXW16" s="16"/>
      <c r="LXX16" s="15"/>
      <c r="LXY16" s="15"/>
      <c r="LXZ16" s="15"/>
      <c r="LYA16" s="17"/>
      <c r="LYB16" s="13"/>
      <c r="LYC16" s="13"/>
      <c r="LYD16" s="18"/>
      <c r="LYE16" s="13"/>
      <c r="LYF16" s="13"/>
      <c r="LYG16" s="13"/>
      <c r="LYH16" s="14"/>
      <c r="LYI16" s="14"/>
      <c r="LYJ16" s="13"/>
      <c r="LYK16" s="15"/>
      <c r="LYL16" s="16"/>
      <c r="LYM16" s="16"/>
      <c r="LYN16" s="15"/>
      <c r="LYO16" s="15"/>
      <c r="LYP16" s="15"/>
      <c r="LYQ16" s="17"/>
      <c r="LYR16" s="13"/>
      <c r="LYS16" s="13"/>
      <c r="LYT16" s="18"/>
      <c r="LYU16" s="13"/>
      <c r="LYV16" s="13"/>
      <c r="LYW16" s="13"/>
      <c r="LYX16" s="14"/>
      <c r="LYY16" s="14"/>
      <c r="LYZ16" s="13"/>
      <c r="LZA16" s="15"/>
      <c r="LZB16" s="16"/>
      <c r="LZC16" s="16"/>
      <c r="LZD16" s="15"/>
      <c r="LZE16" s="15"/>
      <c r="LZF16" s="15"/>
      <c r="LZG16" s="17"/>
      <c r="LZH16" s="13"/>
      <c r="LZI16" s="13"/>
      <c r="LZJ16" s="18"/>
      <c r="LZK16" s="13"/>
      <c r="LZL16" s="13"/>
      <c r="LZM16" s="13"/>
      <c r="LZN16" s="14"/>
      <c r="LZO16" s="14"/>
      <c r="LZP16" s="13"/>
      <c r="LZQ16" s="15"/>
      <c r="LZR16" s="16"/>
      <c r="LZS16" s="16"/>
      <c r="LZT16" s="15"/>
      <c r="LZU16" s="15"/>
      <c r="LZV16" s="15"/>
      <c r="LZW16" s="17"/>
      <c r="LZX16" s="13"/>
      <c r="LZY16" s="13"/>
      <c r="LZZ16" s="18"/>
      <c r="MAA16" s="13"/>
      <c r="MAB16" s="13"/>
      <c r="MAC16" s="13"/>
      <c r="MAD16" s="14"/>
      <c r="MAE16" s="14"/>
      <c r="MAF16" s="13"/>
      <c r="MAG16" s="15"/>
      <c r="MAH16" s="16"/>
      <c r="MAI16" s="16"/>
      <c r="MAJ16" s="15"/>
      <c r="MAK16" s="15"/>
      <c r="MAL16" s="15"/>
      <c r="MAM16" s="17"/>
      <c r="MAN16" s="13"/>
      <c r="MAO16" s="13"/>
      <c r="MAP16" s="18"/>
      <c r="MAQ16" s="13"/>
      <c r="MAR16" s="13"/>
      <c r="MAS16" s="13"/>
      <c r="MAT16" s="14"/>
      <c r="MAU16" s="14"/>
      <c r="MAV16" s="13"/>
      <c r="MAW16" s="15"/>
      <c r="MAX16" s="16"/>
      <c r="MAY16" s="16"/>
      <c r="MAZ16" s="15"/>
      <c r="MBA16" s="15"/>
      <c r="MBB16" s="15"/>
      <c r="MBC16" s="17"/>
      <c r="MBD16" s="13"/>
      <c r="MBE16" s="13"/>
      <c r="MBF16" s="18"/>
      <c r="MBG16" s="13"/>
      <c r="MBH16" s="13"/>
      <c r="MBI16" s="13"/>
      <c r="MBJ16" s="14"/>
      <c r="MBK16" s="14"/>
      <c r="MBL16" s="13"/>
      <c r="MBM16" s="15"/>
      <c r="MBN16" s="16"/>
      <c r="MBO16" s="16"/>
      <c r="MBP16" s="15"/>
      <c r="MBQ16" s="15"/>
      <c r="MBR16" s="15"/>
      <c r="MBS16" s="17"/>
      <c r="MBT16" s="13"/>
      <c r="MBU16" s="13"/>
      <c r="MBV16" s="18"/>
      <c r="MBW16" s="13"/>
      <c r="MBX16" s="13"/>
      <c r="MBY16" s="13"/>
      <c r="MBZ16" s="14"/>
      <c r="MCA16" s="14"/>
      <c r="MCB16" s="13"/>
      <c r="MCC16" s="15"/>
      <c r="MCD16" s="16"/>
      <c r="MCE16" s="16"/>
      <c r="MCF16" s="15"/>
      <c r="MCG16" s="15"/>
      <c r="MCH16" s="15"/>
      <c r="MCI16" s="17"/>
      <c r="MCJ16" s="13"/>
      <c r="MCK16" s="13"/>
      <c r="MCL16" s="18"/>
      <c r="MCM16" s="13"/>
      <c r="MCN16" s="13"/>
      <c r="MCO16" s="13"/>
      <c r="MCP16" s="14"/>
      <c r="MCQ16" s="14"/>
      <c r="MCR16" s="13"/>
      <c r="MCS16" s="15"/>
      <c r="MCT16" s="16"/>
      <c r="MCU16" s="16"/>
      <c r="MCV16" s="15"/>
      <c r="MCW16" s="15"/>
      <c r="MCX16" s="15"/>
      <c r="MCY16" s="17"/>
      <c r="MCZ16" s="13"/>
      <c r="MDA16" s="13"/>
      <c r="MDB16" s="18"/>
      <c r="MDC16" s="13"/>
      <c r="MDD16" s="13"/>
      <c r="MDE16" s="13"/>
      <c r="MDF16" s="14"/>
      <c r="MDG16" s="14"/>
      <c r="MDH16" s="13"/>
      <c r="MDI16" s="15"/>
      <c r="MDJ16" s="16"/>
      <c r="MDK16" s="16"/>
      <c r="MDL16" s="15"/>
      <c r="MDM16" s="15"/>
      <c r="MDN16" s="15"/>
      <c r="MDO16" s="17"/>
      <c r="MDP16" s="13"/>
      <c r="MDQ16" s="13"/>
      <c r="MDR16" s="18"/>
      <c r="MDS16" s="13"/>
      <c r="MDT16" s="13"/>
      <c r="MDU16" s="13"/>
      <c r="MDV16" s="14"/>
      <c r="MDW16" s="14"/>
      <c r="MDX16" s="13"/>
      <c r="MDY16" s="15"/>
      <c r="MDZ16" s="16"/>
      <c r="MEA16" s="16"/>
      <c r="MEB16" s="15"/>
      <c r="MEC16" s="15"/>
      <c r="MED16" s="15"/>
      <c r="MEE16" s="17"/>
      <c r="MEF16" s="13"/>
      <c r="MEG16" s="13"/>
      <c r="MEH16" s="18"/>
      <c r="MEI16" s="13"/>
      <c r="MEJ16" s="13"/>
      <c r="MEK16" s="13"/>
      <c r="MEL16" s="14"/>
      <c r="MEM16" s="14"/>
      <c r="MEN16" s="13"/>
      <c r="MEO16" s="15"/>
      <c r="MEP16" s="16"/>
      <c r="MEQ16" s="16"/>
      <c r="MER16" s="15"/>
      <c r="MES16" s="15"/>
      <c r="MET16" s="15"/>
      <c r="MEU16" s="17"/>
      <c r="MEV16" s="13"/>
      <c r="MEW16" s="13"/>
      <c r="MEX16" s="18"/>
      <c r="MEY16" s="13"/>
      <c r="MEZ16" s="13"/>
      <c r="MFA16" s="13"/>
      <c r="MFB16" s="14"/>
      <c r="MFC16" s="14"/>
      <c r="MFD16" s="13"/>
      <c r="MFE16" s="15"/>
      <c r="MFF16" s="16"/>
      <c r="MFG16" s="16"/>
      <c r="MFH16" s="15"/>
      <c r="MFI16" s="15"/>
      <c r="MFJ16" s="15"/>
      <c r="MFK16" s="17"/>
      <c r="MFL16" s="13"/>
      <c r="MFM16" s="13"/>
      <c r="MFN16" s="18"/>
      <c r="MFO16" s="13"/>
      <c r="MFP16" s="13"/>
      <c r="MFQ16" s="13"/>
      <c r="MFR16" s="14"/>
      <c r="MFS16" s="14"/>
      <c r="MFT16" s="13"/>
      <c r="MFU16" s="15"/>
      <c r="MFV16" s="16"/>
      <c r="MFW16" s="16"/>
      <c r="MFX16" s="15"/>
      <c r="MFY16" s="15"/>
      <c r="MFZ16" s="15"/>
      <c r="MGA16" s="17"/>
      <c r="MGB16" s="13"/>
      <c r="MGC16" s="13"/>
      <c r="MGD16" s="18"/>
      <c r="MGE16" s="13"/>
      <c r="MGF16" s="13"/>
      <c r="MGG16" s="13"/>
      <c r="MGH16" s="14"/>
      <c r="MGI16" s="14"/>
      <c r="MGJ16" s="13"/>
      <c r="MGK16" s="15"/>
      <c r="MGL16" s="16"/>
      <c r="MGM16" s="16"/>
      <c r="MGN16" s="15"/>
      <c r="MGO16" s="15"/>
      <c r="MGP16" s="15"/>
      <c r="MGQ16" s="17"/>
      <c r="MGR16" s="13"/>
      <c r="MGS16" s="13"/>
      <c r="MGT16" s="18"/>
      <c r="MGU16" s="13"/>
      <c r="MGV16" s="13"/>
      <c r="MGW16" s="13"/>
      <c r="MGX16" s="14"/>
      <c r="MGY16" s="14"/>
      <c r="MGZ16" s="13"/>
      <c r="MHA16" s="15"/>
      <c r="MHB16" s="16"/>
      <c r="MHC16" s="16"/>
      <c r="MHD16" s="15"/>
      <c r="MHE16" s="15"/>
      <c r="MHF16" s="15"/>
      <c r="MHG16" s="17"/>
      <c r="MHH16" s="13"/>
      <c r="MHI16" s="13"/>
      <c r="MHJ16" s="18"/>
      <c r="MHK16" s="13"/>
      <c r="MHL16" s="13"/>
      <c r="MHM16" s="13"/>
      <c r="MHN16" s="14"/>
      <c r="MHO16" s="14"/>
      <c r="MHP16" s="13"/>
      <c r="MHQ16" s="15"/>
      <c r="MHR16" s="16"/>
      <c r="MHS16" s="16"/>
      <c r="MHT16" s="15"/>
      <c r="MHU16" s="15"/>
      <c r="MHV16" s="15"/>
      <c r="MHW16" s="17"/>
      <c r="MHX16" s="13"/>
      <c r="MHY16" s="13"/>
      <c r="MHZ16" s="18"/>
      <c r="MIA16" s="13"/>
      <c r="MIB16" s="13"/>
      <c r="MIC16" s="13"/>
      <c r="MID16" s="14"/>
      <c r="MIE16" s="14"/>
      <c r="MIF16" s="13"/>
      <c r="MIG16" s="15"/>
      <c r="MIH16" s="16"/>
      <c r="MII16" s="16"/>
      <c r="MIJ16" s="15"/>
      <c r="MIK16" s="15"/>
      <c r="MIL16" s="15"/>
      <c r="MIM16" s="17"/>
      <c r="MIN16" s="13"/>
      <c r="MIO16" s="13"/>
      <c r="MIP16" s="18"/>
      <c r="MIQ16" s="13"/>
      <c r="MIR16" s="13"/>
      <c r="MIS16" s="13"/>
      <c r="MIT16" s="14"/>
      <c r="MIU16" s="14"/>
      <c r="MIV16" s="13"/>
      <c r="MIW16" s="15"/>
      <c r="MIX16" s="16"/>
      <c r="MIY16" s="16"/>
      <c r="MIZ16" s="15"/>
      <c r="MJA16" s="15"/>
      <c r="MJB16" s="15"/>
      <c r="MJC16" s="17"/>
      <c r="MJD16" s="13"/>
      <c r="MJE16" s="13"/>
      <c r="MJF16" s="18"/>
      <c r="MJG16" s="13"/>
      <c r="MJH16" s="13"/>
      <c r="MJI16" s="13"/>
      <c r="MJJ16" s="14"/>
      <c r="MJK16" s="14"/>
      <c r="MJL16" s="13"/>
      <c r="MJM16" s="15"/>
      <c r="MJN16" s="16"/>
      <c r="MJO16" s="16"/>
      <c r="MJP16" s="15"/>
      <c r="MJQ16" s="15"/>
      <c r="MJR16" s="15"/>
      <c r="MJS16" s="17"/>
      <c r="MJT16" s="13"/>
      <c r="MJU16" s="13"/>
      <c r="MJV16" s="18"/>
      <c r="MJW16" s="13"/>
      <c r="MJX16" s="13"/>
      <c r="MJY16" s="13"/>
      <c r="MJZ16" s="14"/>
      <c r="MKA16" s="14"/>
      <c r="MKB16" s="13"/>
      <c r="MKC16" s="15"/>
      <c r="MKD16" s="16"/>
      <c r="MKE16" s="16"/>
      <c r="MKF16" s="15"/>
      <c r="MKG16" s="15"/>
      <c r="MKH16" s="15"/>
      <c r="MKI16" s="17"/>
      <c r="MKJ16" s="13"/>
      <c r="MKK16" s="13"/>
      <c r="MKL16" s="18"/>
      <c r="MKM16" s="13"/>
      <c r="MKN16" s="13"/>
      <c r="MKO16" s="13"/>
      <c r="MKP16" s="14"/>
      <c r="MKQ16" s="14"/>
      <c r="MKR16" s="13"/>
      <c r="MKS16" s="15"/>
      <c r="MKT16" s="16"/>
      <c r="MKU16" s="16"/>
      <c r="MKV16" s="15"/>
      <c r="MKW16" s="15"/>
      <c r="MKX16" s="15"/>
      <c r="MKY16" s="17"/>
      <c r="MKZ16" s="13"/>
      <c r="MLA16" s="13"/>
      <c r="MLB16" s="18"/>
      <c r="MLC16" s="13"/>
      <c r="MLD16" s="13"/>
      <c r="MLE16" s="13"/>
      <c r="MLF16" s="14"/>
      <c r="MLG16" s="14"/>
      <c r="MLH16" s="13"/>
      <c r="MLI16" s="15"/>
      <c r="MLJ16" s="16"/>
      <c r="MLK16" s="16"/>
      <c r="MLL16" s="15"/>
      <c r="MLM16" s="15"/>
      <c r="MLN16" s="15"/>
      <c r="MLO16" s="17"/>
      <c r="MLP16" s="13"/>
      <c r="MLQ16" s="13"/>
      <c r="MLR16" s="18"/>
      <c r="MLS16" s="13"/>
      <c r="MLT16" s="13"/>
      <c r="MLU16" s="13"/>
      <c r="MLV16" s="14"/>
      <c r="MLW16" s="14"/>
      <c r="MLX16" s="13"/>
      <c r="MLY16" s="15"/>
      <c r="MLZ16" s="16"/>
      <c r="MMA16" s="16"/>
      <c r="MMB16" s="15"/>
      <c r="MMC16" s="15"/>
      <c r="MMD16" s="15"/>
      <c r="MME16" s="17"/>
      <c r="MMF16" s="13"/>
      <c r="MMG16" s="13"/>
      <c r="MMH16" s="18"/>
      <c r="MMI16" s="13"/>
      <c r="MMJ16" s="13"/>
      <c r="MMK16" s="13"/>
      <c r="MML16" s="14"/>
      <c r="MMM16" s="14"/>
      <c r="MMN16" s="13"/>
      <c r="MMO16" s="15"/>
      <c r="MMP16" s="16"/>
      <c r="MMQ16" s="16"/>
      <c r="MMR16" s="15"/>
      <c r="MMS16" s="15"/>
      <c r="MMT16" s="15"/>
      <c r="MMU16" s="17"/>
      <c r="MMV16" s="13"/>
      <c r="MMW16" s="13"/>
      <c r="MMX16" s="18"/>
      <c r="MMY16" s="13"/>
      <c r="MMZ16" s="13"/>
      <c r="MNA16" s="13"/>
      <c r="MNB16" s="14"/>
      <c r="MNC16" s="14"/>
      <c r="MND16" s="13"/>
      <c r="MNE16" s="15"/>
      <c r="MNF16" s="16"/>
      <c r="MNG16" s="16"/>
      <c r="MNH16" s="15"/>
      <c r="MNI16" s="15"/>
      <c r="MNJ16" s="15"/>
      <c r="MNK16" s="17"/>
      <c r="MNL16" s="13"/>
      <c r="MNM16" s="13"/>
      <c r="MNN16" s="18"/>
      <c r="MNO16" s="13"/>
      <c r="MNP16" s="13"/>
      <c r="MNQ16" s="13"/>
      <c r="MNR16" s="14"/>
      <c r="MNS16" s="14"/>
      <c r="MNT16" s="13"/>
      <c r="MNU16" s="15"/>
      <c r="MNV16" s="16"/>
      <c r="MNW16" s="16"/>
      <c r="MNX16" s="15"/>
      <c r="MNY16" s="15"/>
      <c r="MNZ16" s="15"/>
      <c r="MOA16" s="17"/>
      <c r="MOB16" s="13"/>
      <c r="MOC16" s="13"/>
      <c r="MOD16" s="18"/>
      <c r="MOE16" s="13"/>
      <c r="MOF16" s="13"/>
      <c r="MOG16" s="13"/>
      <c r="MOH16" s="14"/>
      <c r="MOI16" s="14"/>
      <c r="MOJ16" s="13"/>
      <c r="MOK16" s="15"/>
      <c r="MOL16" s="16"/>
      <c r="MOM16" s="16"/>
      <c r="MON16" s="15"/>
      <c r="MOO16" s="15"/>
      <c r="MOP16" s="15"/>
      <c r="MOQ16" s="17"/>
      <c r="MOR16" s="13"/>
      <c r="MOS16" s="13"/>
      <c r="MOT16" s="18"/>
      <c r="MOU16" s="13"/>
      <c r="MOV16" s="13"/>
      <c r="MOW16" s="13"/>
      <c r="MOX16" s="14"/>
      <c r="MOY16" s="14"/>
      <c r="MOZ16" s="13"/>
      <c r="MPA16" s="15"/>
      <c r="MPB16" s="16"/>
      <c r="MPC16" s="16"/>
      <c r="MPD16" s="15"/>
      <c r="MPE16" s="15"/>
      <c r="MPF16" s="15"/>
      <c r="MPG16" s="17"/>
      <c r="MPH16" s="13"/>
      <c r="MPI16" s="13"/>
      <c r="MPJ16" s="18"/>
      <c r="MPK16" s="13"/>
      <c r="MPL16" s="13"/>
      <c r="MPM16" s="13"/>
      <c r="MPN16" s="14"/>
      <c r="MPO16" s="14"/>
      <c r="MPP16" s="13"/>
      <c r="MPQ16" s="15"/>
      <c r="MPR16" s="16"/>
      <c r="MPS16" s="16"/>
      <c r="MPT16" s="15"/>
      <c r="MPU16" s="15"/>
      <c r="MPV16" s="15"/>
      <c r="MPW16" s="17"/>
      <c r="MPX16" s="13"/>
      <c r="MPY16" s="13"/>
      <c r="MPZ16" s="18"/>
      <c r="MQA16" s="13"/>
      <c r="MQB16" s="13"/>
      <c r="MQC16" s="13"/>
      <c r="MQD16" s="14"/>
      <c r="MQE16" s="14"/>
      <c r="MQF16" s="13"/>
      <c r="MQG16" s="15"/>
      <c r="MQH16" s="16"/>
      <c r="MQI16" s="16"/>
      <c r="MQJ16" s="15"/>
      <c r="MQK16" s="15"/>
      <c r="MQL16" s="15"/>
      <c r="MQM16" s="17"/>
      <c r="MQN16" s="13"/>
      <c r="MQO16" s="13"/>
      <c r="MQP16" s="18"/>
      <c r="MQQ16" s="13"/>
      <c r="MQR16" s="13"/>
      <c r="MQS16" s="13"/>
      <c r="MQT16" s="14"/>
      <c r="MQU16" s="14"/>
      <c r="MQV16" s="13"/>
      <c r="MQW16" s="15"/>
      <c r="MQX16" s="16"/>
      <c r="MQY16" s="16"/>
      <c r="MQZ16" s="15"/>
      <c r="MRA16" s="15"/>
      <c r="MRB16" s="15"/>
      <c r="MRC16" s="17"/>
      <c r="MRD16" s="13"/>
      <c r="MRE16" s="13"/>
      <c r="MRF16" s="18"/>
      <c r="MRG16" s="13"/>
      <c r="MRH16" s="13"/>
      <c r="MRI16" s="13"/>
      <c r="MRJ16" s="14"/>
      <c r="MRK16" s="14"/>
      <c r="MRL16" s="13"/>
      <c r="MRM16" s="15"/>
      <c r="MRN16" s="16"/>
      <c r="MRO16" s="16"/>
      <c r="MRP16" s="15"/>
      <c r="MRQ16" s="15"/>
      <c r="MRR16" s="15"/>
      <c r="MRS16" s="17"/>
      <c r="MRT16" s="13"/>
      <c r="MRU16" s="13"/>
      <c r="MRV16" s="18"/>
      <c r="MRW16" s="13"/>
      <c r="MRX16" s="13"/>
      <c r="MRY16" s="13"/>
      <c r="MRZ16" s="14"/>
      <c r="MSA16" s="14"/>
      <c r="MSB16" s="13"/>
      <c r="MSC16" s="15"/>
      <c r="MSD16" s="16"/>
      <c r="MSE16" s="16"/>
      <c r="MSF16" s="15"/>
      <c r="MSG16" s="15"/>
      <c r="MSH16" s="15"/>
      <c r="MSI16" s="17"/>
      <c r="MSJ16" s="13"/>
      <c r="MSK16" s="13"/>
      <c r="MSL16" s="18"/>
      <c r="MSM16" s="13"/>
      <c r="MSN16" s="13"/>
      <c r="MSO16" s="13"/>
      <c r="MSP16" s="14"/>
      <c r="MSQ16" s="14"/>
      <c r="MSR16" s="13"/>
      <c r="MSS16" s="15"/>
      <c r="MST16" s="16"/>
      <c r="MSU16" s="16"/>
      <c r="MSV16" s="15"/>
      <c r="MSW16" s="15"/>
      <c r="MSX16" s="15"/>
      <c r="MSY16" s="17"/>
      <c r="MSZ16" s="13"/>
      <c r="MTA16" s="13"/>
      <c r="MTB16" s="18"/>
      <c r="MTC16" s="13"/>
      <c r="MTD16" s="13"/>
      <c r="MTE16" s="13"/>
      <c r="MTF16" s="14"/>
      <c r="MTG16" s="14"/>
      <c r="MTH16" s="13"/>
      <c r="MTI16" s="15"/>
      <c r="MTJ16" s="16"/>
      <c r="MTK16" s="16"/>
      <c r="MTL16" s="15"/>
      <c r="MTM16" s="15"/>
      <c r="MTN16" s="15"/>
      <c r="MTO16" s="17"/>
      <c r="MTP16" s="13"/>
      <c r="MTQ16" s="13"/>
      <c r="MTR16" s="18"/>
      <c r="MTS16" s="13"/>
      <c r="MTT16" s="13"/>
      <c r="MTU16" s="13"/>
      <c r="MTV16" s="14"/>
      <c r="MTW16" s="14"/>
      <c r="MTX16" s="13"/>
      <c r="MTY16" s="15"/>
      <c r="MTZ16" s="16"/>
      <c r="MUA16" s="16"/>
      <c r="MUB16" s="15"/>
      <c r="MUC16" s="15"/>
      <c r="MUD16" s="15"/>
      <c r="MUE16" s="17"/>
      <c r="MUF16" s="13"/>
      <c r="MUG16" s="13"/>
      <c r="MUH16" s="18"/>
      <c r="MUI16" s="13"/>
      <c r="MUJ16" s="13"/>
      <c r="MUK16" s="13"/>
      <c r="MUL16" s="14"/>
      <c r="MUM16" s="14"/>
      <c r="MUN16" s="13"/>
      <c r="MUO16" s="15"/>
      <c r="MUP16" s="16"/>
      <c r="MUQ16" s="16"/>
      <c r="MUR16" s="15"/>
      <c r="MUS16" s="15"/>
      <c r="MUT16" s="15"/>
      <c r="MUU16" s="17"/>
      <c r="MUV16" s="13"/>
      <c r="MUW16" s="13"/>
      <c r="MUX16" s="18"/>
      <c r="MUY16" s="13"/>
      <c r="MUZ16" s="13"/>
      <c r="MVA16" s="13"/>
      <c r="MVB16" s="14"/>
      <c r="MVC16" s="14"/>
      <c r="MVD16" s="13"/>
      <c r="MVE16" s="15"/>
      <c r="MVF16" s="16"/>
      <c r="MVG16" s="16"/>
      <c r="MVH16" s="15"/>
      <c r="MVI16" s="15"/>
      <c r="MVJ16" s="15"/>
      <c r="MVK16" s="17"/>
      <c r="MVL16" s="13"/>
      <c r="MVM16" s="13"/>
      <c r="MVN16" s="18"/>
      <c r="MVO16" s="13"/>
      <c r="MVP16" s="13"/>
      <c r="MVQ16" s="13"/>
      <c r="MVR16" s="14"/>
      <c r="MVS16" s="14"/>
      <c r="MVT16" s="13"/>
      <c r="MVU16" s="15"/>
      <c r="MVV16" s="16"/>
      <c r="MVW16" s="16"/>
      <c r="MVX16" s="15"/>
      <c r="MVY16" s="15"/>
      <c r="MVZ16" s="15"/>
      <c r="MWA16" s="17"/>
      <c r="MWB16" s="13"/>
      <c r="MWC16" s="13"/>
      <c r="MWD16" s="18"/>
      <c r="MWE16" s="13"/>
      <c r="MWF16" s="13"/>
      <c r="MWG16" s="13"/>
      <c r="MWH16" s="14"/>
      <c r="MWI16" s="14"/>
      <c r="MWJ16" s="13"/>
      <c r="MWK16" s="15"/>
      <c r="MWL16" s="16"/>
      <c r="MWM16" s="16"/>
      <c r="MWN16" s="15"/>
      <c r="MWO16" s="15"/>
      <c r="MWP16" s="15"/>
      <c r="MWQ16" s="17"/>
      <c r="MWR16" s="13"/>
      <c r="MWS16" s="13"/>
      <c r="MWT16" s="18"/>
      <c r="MWU16" s="13"/>
      <c r="MWV16" s="13"/>
      <c r="MWW16" s="13"/>
      <c r="MWX16" s="14"/>
      <c r="MWY16" s="14"/>
      <c r="MWZ16" s="13"/>
      <c r="MXA16" s="15"/>
      <c r="MXB16" s="16"/>
      <c r="MXC16" s="16"/>
      <c r="MXD16" s="15"/>
      <c r="MXE16" s="15"/>
      <c r="MXF16" s="15"/>
      <c r="MXG16" s="17"/>
      <c r="MXH16" s="13"/>
      <c r="MXI16" s="13"/>
      <c r="MXJ16" s="18"/>
      <c r="MXK16" s="13"/>
      <c r="MXL16" s="13"/>
      <c r="MXM16" s="13"/>
      <c r="MXN16" s="14"/>
      <c r="MXO16" s="14"/>
      <c r="MXP16" s="13"/>
      <c r="MXQ16" s="15"/>
      <c r="MXR16" s="16"/>
      <c r="MXS16" s="16"/>
      <c r="MXT16" s="15"/>
      <c r="MXU16" s="15"/>
      <c r="MXV16" s="15"/>
      <c r="MXW16" s="17"/>
      <c r="MXX16" s="13"/>
      <c r="MXY16" s="13"/>
      <c r="MXZ16" s="18"/>
      <c r="MYA16" s="13"/>
      <c r="MYB16" s="13"/>
      <c r="MYC16" s="13"/>
      <c r="MYD16" s="14"/>
      <c r="MYE16" s="14"/>
      <c r="MYF16" s="13"/>
      <c r="MYG16" s="15"/>
      <c r="MYH16" s="16"/>
      <c r="MYI16" s="16"/>
      <c r="MYJ16" s="15"/>
      <c r="MYK16" s="15"/>
      <c r="MYL16" s="15"/>
      <c r="MYM16" s="17"/>
      <c r="MYN16" s="13"/>
      <c r="MYO16" s="13"/>
      <c r="MYP16" s="18"/>
      <c r="MYQ16" s="13"/>
      <c r="MYR16" s="13"/>
      <c r="MYS16" s="13"/>
      <c r="MYT16" s="14"/>
      <c r="MYU16" s="14"/>
      <c r="MYV16" s="13"/>
      <c r="MYW16" s="15"/>
      <c r="MYX16" s="16"/>
      <c r="MYY16" s="16"/>
      <c r="MYZ16" s="15"/>
      <c r="MZA16" s="15"/>
      <c r="MZB16" s="15"/>
      <c r="MZC16" s="17"/>
      <c r="MZD16" s="13"/>
      <c r="MZE16" s="13"/>
      <c r="MZF16" s="18"/>
      <c r="MZG16" s="13"/>
      <c r="MZH16" s="13"/>
      <c r="MZI16" s="13"/>
      <c r="MZJ16" s="14"/>
      <c r="MZK16" s="14"/>
      <c r="MZL16" s="13"/>
      <c r="MZM16" s="15"/>
      <c r="MZN16" s="16"/>
      <c r="MZO16" s="16"/>
      <c r="MZP16" s="15"/>
      <c r="MZQ16" s="15"/>
      <c r="MZR16" s="15"/>
      <c r="MZS16" s="17"/>
      <c r="MZT16" s="13"/>
      <c r="MZU16" s="13"/>
      <c r="MZV16" s="18"/>
      <c r="MZW16" s="13"/>
      <c r="MZX16" s="13"/>
      <c r="MZY16" s="13"/>
      <c r="MZZ16" s="14"/>
      <c r="NAA16" s="14"/>
      <c r="NAB16" s="13"/>
      <c r="NAC16" s="15"/>
      <c r="NAD16" s="16"/>
      <c r="NAE16" s="16"/>
      <c r="NAF16" s="15"/>
      <c r="NAG16" s="15"/>
      <c r="NAH16" s="15"/>
      <c r="NAI16" s="17"/>
      <c r="NAJ16" s="13"/>
      <c r="NAK16" s="13"/>
      <c r="NAL16" s="18"/>
      <c r="NAM16" s="13"/>
      <c r="NAN16" s="13"/>
      <c r="NAO16" s="13"/>
      <c r="NAP16" s="14"/>
      <c r="NAQ16" s="14"/>
      <c r="NAR16" s="13"/>
      <c r="NAS16" s="15"/>
      <c r="NAT16" s="16"/>
      <c r="NAU16" s="16"/>
      <c r="NAV16" s="15"/>
      <c r="NAW16" s="15"/>
      <c r="NAX16" s="15"/>
      <c r="NAY16" s="17"/>
      <c r="NAZ16" s="13"/>
      <c r="NBA16" s="13"/>
      <c r="NBB16" s="18"/>
      <c r="NBC16" s="13"/>
      <c r="NBD16" s="13"/>
      <c r="NBE16" s="13"/>
      <c r="NBF16" s="14"/>
      <c r="NBG16" s="14"/>
      <c r="NBH16" s="13"/>
      <c r="NBI16" s="15"/>
      <c r="NBJ16" s="16"/>
      <c r="NBK16" s="16"/>
      <c r="NBL16" s="15"/>
      <c r="NBM16" s="15"/>
      <c r="NBN16" s="15"/>
      <c r="NBO16" s="17"/>
      <c r="NBP16" s="13"/>
      <c r="NBQ16" s="13"/>
      <c r="NBR16" s="18"/>
      <c r="NBS16" s="13"/>
      <c r="NBT16" s="13"/>
      <c r="NBU16" s="13"/>
      <c r="NBV16" s="14"/>
      <c r="NBW16" s="14"/>
      <c r="NBX16" s="13"/>
      <c r="NBY16" s="15"/>
      <c r="NBZ16" s="16"/>
      <c r="NCA16" s="16"/>
      <c r="NCB16" s="15"/>
      <c r="NCC16" s="15"/>
      <c r="NCD16" s="15"/>
      <c r="NCE16" s="17"/>
      <c r="NCF16" s="13"/>
      <c r="NCG16" s="13"/>
      <c r="NCH16" s="18"/>
      <c r="NCI16" s="13"/>
      <c r="NCJ16" s="13"/>
      <c r="NCK16" s="13"/>
      <c r="NCL16" s="14"/>
      <c r="NCM16" s="14"/>
      <c r="NCN16" s="13"/>
      <c r="NCO16" s="15"/>
      <c r="NCP16" s="16"/>
      <c r="NCQ16" s="16"/>
      <c r="NCR16" s="15"/>
      <c r="NCS16" s="15"/>
      <c r="NCT16" s="15"/>
      <c r="NCU16" s="17"/>
      <c r="NCV16" s="13"/>
      <c r="NCW16" s="13"/>
      <c r="NCX16" s="18"/>
      <c r="NCY16" s="13"/>
      <c r="NCZ16" s="13"/>
      <c r="NDA16" s="13"/>
      <c r="NDB16" s="14"/>
      <c r="NDC16" s="14"/>
      <c r="NDD16" s="13"/>
      <c r="NDE16" s="15"/>
      <c r="NDF16" s="16"/>
      <c r="NDG16" s="16"/>
      <c r="NDH16" s="15"/>
      <c r="NDI16" s="15"/>
      <c r="NDJ16" s="15"/>
      <c r="NDK16" s="17"/>
      <c r="NDL16" s="13"/>
      <c r="NDM16" s="13"/>
      <c r="NDN16" s="18"/>
      <c r="NDO16" s="13"/>
      <c r="NDP16" s="13"/>
      <c r="NDQ16" s="13"/>
      <c r="NDR16" s="14"/>
      <c r="NDS16" s="14"/>
      <c r="NDT16" s="13"/>
      <c r="NDU16" s="15"/>
      <c r="NDV16" s="16"/>
      <c r="NDW16" s="16"/>
      <c r="NDX16" s="15"/>
      <c r="NDY16" s="15"/>
      <c r="NDZ16" s="15"/>
      <c r="NEA16" s="17"/>
      <c r="NEB16" s="13"/>
      <c r="NEC16" s="13"/>
      <c r="NED16" s="18"/>
      <c r="NEE16" s="13"/>
      <c r="NEF16" s="13"/>
      <c r="NEG16" s="13"/>
      <c r="NEH16" s="14"/>
      <c r="NEI16" s="14"/>
      <c r="NEJ16" s="13"/>
      <c r="NEK16" s="15"/>
      <c r="NEL16" s="16"/>
      <c r="NEM16" s="16"/>
      <c r="NEN16" s="15"/>
      <c r="NEO16" s="15"/>
      <c r="NEP16" s="15"/>
      <c r="NEQ16" s="17"/>
      <c r="NER16" s="13"/>
      <c r="NES16" s="13"/>
      <c r="NET16" s="18"/>
      <c r="NEU16" s="13"/>
      <c r="NEV16" s="13"/>
      <c r="NEW16" s="13"/>
      <c r="NEX16" s="14"/>
      <c r="NEY16" s="14"/>
      <c r="NEZ16" s="13"/>
      <c r="NFA16" s="15"/>
      <c r="NFB16" s="16"/>
      <c r="NFC16" s="16"/>
      <c r="NFD16" s="15"/>
      <c r="NFE16" s="15"/>
      <c r="NFF16" s="15"/>
      <c r="NFG16" s="17"/>
      <c r="NFH16" s="13"/>
      <c r="NFI16" s="13"/>
      <c r="NFJ16" s="18"/>
      <c r="NFK16" s="13"/>
      <c r="NFL16" s="13"/>
      <c r="NFM16" s="13"/>
      <c r="NFN16" s="14"/>
      <c r="NFO16" s="14"/>
      <c r="NFP16" s="13"/>
      <c r="NFQ16" s="15"/>
      <c r="NFR16" s="16"/>
      <c r="NFS16" s="16"/>
      <c r="NFT16" s="15"/>
      <c r="NFU16" s="15"/>
      <c r="NFV16" s="15"/>
      <c r="NFW16" s="17"/>
      <c r="NFX16" s="13"/>
      <c r="NFY16" s="13"/>
      <c r="NFZ16" s="18"/>
      <c r="NGA16" s="13"/>
      <c r="NGB16" s="13"/>
      <c r="NGC16" s="13"/>
      <c r="NGD16" s="14"/>
      <c r="NGE16" s="14"/>
      <c r="NGF16" s="13"/>
      <c r="NGG16" s="15"/>
      <c r="NGH16" s="16"/>
      <c r="NGI16" s="16"/>
      <c r="NGJ16" s="15"/>
      <c r="NGK16" s="15"/>
      <c r="NGL16" s="15"/>
      <c r="NGM16" s="17"/>
      <c r="NGN16" s="13"/>
      <c r="NGO16" s="13"/>
      <c r="NGP16" s="18"/>
      <c r="NGQ16" s="13"/>
      <c r="NGR16" s="13"/>
      <c r="NGS16" s="13"/>
      <c r="NGT16" s="14"/>
      <c r="NGU16" s="14"/>
      <c r="NGV16" s="13"/>
      <c r="NGW16" s="15"/>
      <c r="NGX16" s="16"/>
      <c r="NGY16" s="16"/>
      <c r="NGZ16" s="15"/>
      <c r="NHA16" s="15"/>
      <c r="NHB16" s="15"/>
      <c r="NHC16" s="17"/>
      <c r="NHD16" s="13"/>
      <c r="NHE16" s="13"/>
      <c r="NHF16" s="18"/>
      <c r="NHG16" s="13"/>
      <c r="NHH16" s="13"/>
      <c r="NHI16" s="13"/>
      <c r="NHJ16" s="14"/>
      <c r="NHK16" s="14"/>
      <c r="NHL16" s="13"/>
      <c r="NHM16" s="15"/>
      <c r="NHN16" s="16"/>
      <c r="NHO16" s="16"/>
      <c r="NHP16" s="15"/>
      <c r="NHQ16" s="15"/>
      <c r="NHR16" s="15"/>
      <c r="NHS16" s="17"/>
      <c r="NHT16" s="13"/>
      <c r="NHU16" s="13"/>
      <c r="NHV16" s="18"/>
      <c r="NHW16" s="13"/>
      <c r="NHX16" s="13"/>
      <c r="NHY16" s="13"/>
      <c r="NHZ16" s="14"/>
      <c r="NIA16" s="14"/>
      <c r="NIB16" s="13"/>
      <c r="NIC16" s="15"/>
      <c r="NID16" s="16"/>
      <c r="NIE16" s="16"/>
      <c r="NIF16" s="15"/>
      <c r="NIG16" s="15"/>
      <c r="NIH16" s="15"/>
      <c r="NII16" s="17"/>
      <c r="NIJ16" s="13"/>
      <c r="NIK16" s="13"/>
      <c r="NIL16" s="18"/>
      <c r="NIM16" s="13"/>
      <c r="NIN16" s="13"/>
      <c r="NIO16" s="13"/>
      <c r="NIP16" s="14"/>
      <c r="NIQ16" s="14"/>
      <c r="NIR16" s="13"/>
      <c r="NIS16" s="15"/>
      <c r="NIT16" s="16"/>
      <c r="NIU16" s="16"/>
      <c r="NIV16" s="15"/>
      <c r="NIW16" s="15"/>
      <c r="NIX16" s="15"/>
      <c r="NIY16" s="17"/>
      <c r="NIZ16" s="13"/>
      <c r="NJA16" s="13"/>
      <c r="NJB16" s="18"/>
      <c r="NJC16" s="13"/>
      <c r="NJD16" s="13"/>
      <c r="NJE16" s="13"/>
      <c r="NJF16" s="14"/>
      <c r="NJG16" s="14"/>
      <c r="NJH16" s="13"/>
      <c r="NJI16" s="15"/>
      <c r="NJJ16" s="16"/>
      <c r="NJK16" s="16"/>
      <c r="NJL16" s="15"/>
      <c r="NJM16" s="15"/>
      <c r="NJN16" s="15"/>
      <c r="NJO16" s="17"/>
      <c r="NJP16" s="13"/>
      <c r="NJQ16" s="13"/>
      <c r="NJR16" s="18"/>
      <c r="NJS16" s="13"/>
      <c r="NJT16" s="13"/>
      <c r="NJU16" s="13"/>
      <c r="NJV16" s="14"/>
      <c r="NJW16" s="14"/>
      <c r="NJX16" s="13"/>
      <c r="NJY16" s="15"/>
      <c r="NJZ16" s="16"/>
      <c r="NKA16" s="16"/>
      <c r="NKB16" s="15"/>
      <c r="NKC16" s="15"/>
      <c r="NKD16" s="15"/>
      <c r="NKE16" s="17"/>
      <c r="NKF16" s="13"/>
      <c r="NKG16" s="13"/>
      <c r="NKH16" s="18"/>
      <c r="NKI16" s="13"/>
      <c r="NKJ16" s="13"/>
      <c r="NKK16" s="13"/>
      <c r="NKL16" s="14"/>
      <c r="NKM16" s="14"/>
      <c r="NKN16" s="13"/>
      <c r="NKO16" s="15"/>
      <c r="NKP16" s="16"/>
      <c r="NKQ16" s="16"/>
      <c r="NKR16" s="15"/>
      <c r="NKS16" s="15"/>
      <c r="NKT16" s="15"/>
      <c r="NKU16" s="17"/>
      <c r="NKV16" s="13"/>
      <c r="NKW16" s="13"/>
      <c r="NKX16" s="18"/>
      <c r="NKY16" s="13"/>
      <c r="NKZ16" s="13"/>
      <c r="NLA16" s="13"/>
      <c r="NLB16" s="14"/>
      <c r="NLC16" s="14"/>
      <c r="NLD16" s="13"/>
      <c r="NLE16" s="15"/>
      <c r="NLF16" s="16"/>
      <c r="NLG16" s="16"/>
      <c r="NLH16" s="15"/>
      <c r="NLI16" s="15"/>
      <c r="NLJ16" s="15"/>
      <c r="NLK16" s="17"/>
      <c r="NLL16" s="13"/>
      <c r="NLM16" s="13"/>
      <c r="NLN16" s="18"/>
      <c r="NLO16" s="13"/>
      <c r="NLP16" s="13"/>
      <c r="NLQ16" s="13"/>
      <c r="NLR16" s="14"/>
      <c r="NLS16" s="14"/>
      <c r="NLT16" s="13"/>
      <c r="NLU16" s="15"/>
      <c r="NLV16" s="16"/>
      <c r="NLW16" s="16"/>
      <c r="NLX16" s="15"/>
      <c r="NLY16" s="15"/>
      <c r="NLZ16" s="15"/>
      <c r="NMA16" s="17"/>
      <c r="NMB16" s="13"/>
      <c r="NMC16" s="13"/>
      <c r="NMD16" s="18"/>
      <c r="NME16" s="13"/>
      <c r="NMF16" s="13"/>
      <c r="NMG16" s="13"/>
      <c r="NMH16" s="14"/>
      <c r="NMI16" s="14"/>
      <c r="NMJ16" s="13"/>
      <c r="NMK16" s="15"/>
      <c r="NML16" s="16"/>
      <c r="NMM16" s="16"/>
      <c r="NMN16" s="15"/>
      <c r="NMO16" s="15"/>
      <c r="NMP16" s="15"/>
      <c r="NMQ16" s="17"/>
      <c r="NMR16" s="13"/>
      <c r="NMS16" s="13"/>
      <c r="NMT16" s="18"/>
      <c r="NMU16" s="13"/>
      <c r="NMV16" s="13"/>
      <c r="NMW16" s="13"/>
      <c r="NMX16" s="14"/>
      <c r="NMY16" s="14"/>
      <c r="NMZ16" s="13"/>
      <c r="NNA16" s="15"/>
      <c r="NNB16" s="16"/>
      <c r="NNC16" s="16"/>
      <c r="NND16" s="15"/>
      <c r="NNE16" s="15"/>
      <c r="NNF16" s="15"/>
      <c r="NNG16" s="17"/>
      <c r="NNH16" s="13"/>
      <c r="NNI16" s="13"/>
      <c r="NNJ16" s="18"/>
      <c r="NNK16" s="13"/>
      <c r="NNL16" s="13"/>
      <c r="NNM16" s="13"/>
      <c r="NNN16" s="14"/>
      <c r="NNO16" s="14"/>
      <c r="NNP16" s="13"/>
      <c r="NNQ16" s="15"/>
      <c r="NNR16" s="16"/>
      <c r="NNS16" s="16"/>
      <c r="NNT16" s="15"/>
      <c r="NNU16" s="15"/>
      <c r="NNV16" s="15"/>
      <c r="NNW16" s="17"/>
      <c r="NNX16" s="13"/>
      <c r="NNY16" s="13"/>
      <c r="NNZ16" s="18"/>
      <c r="NOA16" s="13"/>
      <c r="NOB16" s="13"/>
      <c r="NOC16" s="13"/>
      <c r="NOD16" s="14"/>
      <c r="NOE16" s="14"/>
      <c r="NOF16" s="13"/>
      <c r="NOG16" s="15"/>
      <c r="NOH16" s="16"/>
      <c r="NOI16" s="16"/>
      <c r="NOJ16" s="15"/>
      <c r="NOK16" s="15"/>
      <c r="NOL16" s="15"/>
      <c r="NOM16" s="17"/>
      <c r="NON16" s="13"/>
      <c r="NOO16" s="13"/>
      <c r="NOP16" s="18"/>
      <c r="NOQ16" s="13"/>
      <c r="NOR16" s="13"/>
      <c r="NOS16" s="13"/>
      <c r="NOT16" s="14"/>
      <c r="NOU16" s="14"/>
      <c r="NOV16" s="13"/>
      <c r="NOW16" s="15"/>
      <c r="NOX16" s="16"/>
      <c r="NOY16" s="16"/>
      <c r="NOZ16" s="15"/>
      <c r="NPA16" s="15"/>
      <c r="NPB16" s="15"/>
      <c r="NPC16" s="17"/>
      <c r="NPD16" s="13"/>
      <c r="NPE16" s="13"/>
      <c r="NPF16" s="18"/>
      <c r="NPG16" s="13"/>
      <c r="NPH16" s="13"/>
      <c r="NPI16" s="13"/>
      <c r="NPJ16" s="14"/>
      <c r="NPK16" s="14"/>
      <c r="NPL16" s="13"/>
      <c r="NPM16" s="15"/>
      <c r="NPN16" s="16"/>
      <c r="NPO16" s="16"/>
      <c r="NPP16" s="15"/>
      <c r="NPQ16" s="15"/>
      <c r="NPR16" s="15"/>
      <c r="NPS16" s="17"/>
      <c r="NPT16" s="13"/>
      <c r="NPU16" s="13"/>
      <c r="NPV16" s="18"/>
      <c r="NPW16" s="13"/>
      <c r="NPX16" s="13"/>
      <c r="NPY16" s="13"/>
      <c r="NPZ16" s="14"/>
      <c r="NQA16" s="14"/>
      <c r="NQB16" s="13"/>
      <c r="NQC16" s="15"/>
      <c r="NQD16" s="16"/>
      <c r="NQE16" s="16"/>
      <c r="NQF16" s="15"/>
      <c r="NQG16" s="15"/>
      <c r="NQH16" s="15"/>
      <c r="NQI16" s="17"/>
      <c r="NQJ16" s="13"/>
      <c r="NQK16" s="13"/>
      <c r="NQL16" s="18"/>
      <c r="NQM16" s="13"/>
      <c r="NQN16" s="13"/>
      <c r="NQO16" s="13"/>
      <c r="NQP16" s="14"/>
      <c r="NQQ16" s="14"/>
      <c r="NQR16" s="13"/>
      <c r="NQS16" s="15"/>
      <c r="NQT16" s="16"/>
      <c r="NQU16" s="16"/>
      <c r="NQV16" s="15"/>
      <c r="NQW16" s="15"/>
      <c r="NQX16" s="15"/>
      <c r="NQY16" s="17"/>
      <c r="NQZ16" s="13"/>
      <c r="NRA16" s="13"/>
      <c r="NRB16" s="18"/>
      <c r="NRC16" s="13"/>
      <c r="NRD16" s="13"/>
      <c r="NRE16" s="13"/>
      <c r="NRF16" s="14"/>
      <c r="NRG16" s="14"/>
      <c r="NRH16" s="13"/>
      <c r="NRI16" s="15"/>
      <c r="NRJ16" s="16"/>
      <c r="NRK16" s="16"/>
      <c r="NRL16" s="15"/>
      <c r="NRM16" s="15"/>
      <c r="NRN16" s="15"/>
      <c r="NRO16" s="17"/>
      <c r="NRP16" s="13"/>
      <c r="NRQ16" s="13"/>
      <c r="NRR16" s="18"/>
      <c r="NRS16" s="13"/>
      <c r="NRT16" s="13"/>
      <c r="NRU16" s="13"/>
      <c r="NRV16" s="14"/>
      <c r="NRW16" s="14"/>
      <c r="NRX16" s="13"/>
      <c r="NRY16" s="15"/>
      <c r="NRZ16" s="16"/>
      <c r="NSA16" s="16"/>
      <c r="NSB16" s="15"/>
      <c r="NSC16" s="15"/>
      <c r="NSD16" s="15"/>
      <c r="NSE16" s="17"/>
      <c r="NSF16" s="13"/>
      <c r="NSG16" s="13"/>
      <c r="NSH16" s="18"/>
      <c r="NSI16" s="13"/>
      <c r="NSJ16" s="13"/>
      <c r="NSK16" s="13"/>
      <c r="NSL16" s="14"/>
      <c r="NSM16" s="14"/>
      <c r="NSN16" s="13"/>
      <c r="NSO16" s="15"/>
      <c r="NSP16" s="16"/>
      <c r="NSQ16" s="16"/>
      <c r="NSR16" s="15"/>
      <c r="NSS16" s="15"/>
      <c r="NST16" s="15"/>
      <c r="NSU16" s="17"/>
      <c r="NSV16" s="13"/>
      <c r="NSW16" s="13"/>
      <c r="NSX16" s="18"/>
      <c r="NSY16" s="13"/>
      <c r="NSZ16" s="13"/>
      <c r="NTA16" s="13"/>
      <c r="NTB16" s="14"/>
      <c r="NTC16" s="14"/>
      <c r="NTD16" s="13"/>
      <c r="NTE16" s="15"/>
      <c r="NTF16" s="16"/>
      <c r="NTG16" s="16"/>
      <c r="NTH16" s="15"/>
      <c r="NTI16" s="15"/>
      <c r="NTJ16" s="15"/>
      <c r="NTK16" s="17"/>
      <c r="NTL16" s="13"/>
      <c r="NTM16" s="13"/>
      <c r="NTN16" s="18"/>
      <c r="NTO16" s="13"/>
      <c r="NTP16" s="13"/>
      <c r="NTQ16" s="13"/>
      <c r="NTR16" s="14"/>
      <c r="NTS16" s="14"/>
      <c r="NTT16" s="13"/>
      <c r="NTU16" s="15"/>
      <c r="NTV16" s="16"/>
      <c r="NTW16" s="16"/>
      <c r="NTX16" s="15"/>
      <c r="NTY16" s="15"/>
      <c r="NTZ16" s="15"/>
      <c r="NUA16" s="17"/>
      <c r="NUB16" s="13"/>
      <c r="NUC16" s="13"/>
      <c r="NUD16" s="18"/>
      <c r="NUE16" s="13"/>
      <c r="NUF16" s="13"/>
      <c r="NUG16" s="13"/>
      <c r="NUH16" s="14"/>
      <c r="NUI16" s="14"/>
      <c r="NUJ16" s="13"/>
      <c r="NUK16" s="15"/>
      <c r="NUL16" s="16"/>
      <c r="NUM16" s="16"/>
      <c r="NUN16" s="15"/>
      <c r="NUO16" s="15"/>
      <c r="NUP16" s="15"/>
      <c r="NUQ16" s="17"/>
      <c r="NUR16" s="13"/>
      <c r="NUS16" s="13"/>
      <c r="NUT16" s="18"/>
      <c r="NUU16" s="13"/>
      <c r="NUV16" s="13"/>
      <c r="NUW16" s="13"/>
      <c r="NUX16" s="14"/>
      <c r="NUY16" s="14"/>
      <c r="NUZ16" s="13"/>
      <c r="NVA16" s="15"/>
      <c r="NVB16" s="16"/>
      <c r="NVC16" s="16"/>
      <c r="NVD16" s="15"/>
      <c r="NVE16" s="15"/>
      <c r="NVF16" s="15"/>
      <c r="NVG16" s="17"/>
      <c r="NVH16" s="13"/>
      <c r="NVI16" s="13"/>
      <c r="NVJ16" s="18"/>
      <c r="NVK16" s="13"/>
      <c r="NVL16" s="13"/>
      <c r="NVM16" s="13"/>
      <c r="NVN16" s="14"/>
      <c r="NVO16" s="14"/>
      <c r="NVP16" s="13"/>
      <c r="NVQ16" s="15"/>
      <c r="NVR16" s="16"/>
      <c r="NVS16" s="16"/>
      <c r="NVT16" s="15"/>
      <c r="NVU16" s="15"/>
      <c r="NVV16" s="15"/>
      <c r="NVW16" s="17"/>
      <c r="NVX16" s="13"/>
      <c r="NVY16" s="13"/>
      <c r="NVZ16" s="18"/>
      <c r="NWA16" s="13"/>
      <c r="NWB16" s="13"/>
      <c r="NWC16" s="13"/>
      <c r="NWD16" s="14"/>
      <c r="NWE16" s="14"/>
      <c r="NWF16" s="13"/>
      <c r="NWG16" s="15"/>
      <c r="NWH16" s="16"/>
      <c r="NWI16" s="16"/>
      <c r="NWJ16" s="15"/>
      <c r="NWK16" s="15"/>
      <c r="NWL16" s="15"/>
      <c r="NWM16" s="17"/>
      <c r="NWN16" s="13"/>
      <c r="NWO16" s="13"/>
      <c r="NWP16" s="18"/>
      <c r="NWQ16" s="13"/>
      <c r="NWR16" s="13"/>
      <c r="NWS16" s="13"/>
      <c r="NWT16" s="14"/>
      <c r="NWU16" s="14"/>
      <c r="NWV16" s="13"/>
      <c r="NWW16" s="15"/>
      <c r="NWX16" s="16"/>
      <c r="NWY16" s="16"/>
      <c r="NWZ16" s="15"/>
      <c r="NXA16" s="15"/>
      <c r="NXB16" s="15"/>
      <c r="NXC16" s="17"/>
      <c r="NXD16" s="13"/>
      <c r="NXE16" s="13"/>
      <c r="NXF16" s="18"/>
      <c r="NXG16" s="13"/>
      <c r="NXH16" s="13"/>
      <c r="NXI16" s="13"/>
      <c r="NXJ16" s="14"/>
      <c r="NXK16" s="14"/>
      <c r="NXL16" s="13"/>
      <c r="NXM16" s="15"/>
      <c r="NXN16" s="16"/>
      <c r="NXO16" s="16"/>
      <c r="NXP16" s="15"/>
      <c r="NXQ16" s="15"/>
      <c r="NXR16" s="15"/>
      <c r="NXS16" s="17"/>
      <c r="NXT16" s="13"/>
      <c r="NXU16" s="13"/>
      <c r="NXV16" s="18"/>
      <c r="NXW16" s="13"/>
      <c r="NXX16" s="13"/>
      <c r="NXY16" s="13"/>
      <c r="NXZ16" s="14"/>
      <c r="NYA16" s="14"/>
      <c r="NYB16" s="13"/>
      <c r="NYC16" s="15"/>
      <c r="NYD16" s="16"/>
      <c r="NYE16" s="16"/>
      <c r="NYF16" s="15"/>
      <c r="NYG16" s="15"/>
      <c r="NYH16" s="15"/>
      <c r="NYI16" s="17"/>
      <c r="NYJ16" s="13"/>
      <c r="NYK16" s="13"/>
      <c r="NYL16" s="18"/>
      <c r="NYM16" s="13"/>
      <c r="NYN16" s="13"/>
      <c r="NYO16" s="13"/>
      <c r="NYP16" s="14"/>
      <c r="NYQ16" s="14"/>
      <c r="NYR16" s="13"/>
      <c r="NYS16" s="15"/>
      <c r="NYT16" s="16"/>
      <c r="NYU16" s="16"/>
      <c r="NYV16" s="15"/>
      <c r="NYW16" s="15"/>
      <c r="NYX16" s="15"/>
      <c r="NYY16" s="17"/>
      <c r="NYZ16" s="13"/>
      <c r="NZA16" s="13"/>
      <c r="NZB16" s="18"/>
      <c r="NZC16" s="13"/>
      <c r="NZD16" s="13"/>
      <c r="NZE16" s="13"/>
      <c r="NZF16" s="14"/>
      <c r="NZG16" s="14"/>
      <c r="NZH16" s="13"/>
      <c r="NZI16" s="15"/>
      <c r="NZJ16" s="16"/>
      <c r="NZK16" s="16"/>
      <c r="NZL16" s="15"/>
      <c r="NZM16" s="15"/>
      <c r="NZN16" s="15"/>
      <c r="NZO16" s="17"/>
      <c r="NZP16" s="13"/>
      <c r="NZQ16" s="13"/>
      <c r="NZR16" s="18"/>
      <c r="NZS16" s="13"/>
      <c r="NZT16" s="13"/>
      <c r="NZU16" s="13"/>
      <c r="NZV16" s="14"/>
      <c r="NZW16" s="14"/>
      <c r="NZX16" s="13"/>
      <c r="NZY16" s="15"/>
      <c r="NZZ16" s="16"/>
      <c r="OAA16" s="16"/>
      <c r="OAB16" s="15"/>
      <c r="OAC16" s="15"/>
      <c r="OAD16" s="15"/>
      <c r="OAE16" s="17"/>
      <c r="OAF16" s="13"/>
      <c r="OAG16" s="13"/>
      <c r="OAH16" s="18"/>
      <c r="OAI16" s="13"/>
      <c r="OAJ16" s="13"/>
      <c r="OAK16" s="13"/>
      <c r="OAL16" s="14"/>
      <c r="OAM16" s="14"/>
      <c r="OAN16" s="13"/>
      <c r="OAO16" s="15"/>
      <c r="OAP16" s="16"/>
      <c r="OAQ16" s="16"/>
      <c r="OAR16" s="15"/>
      <c r="OAS16" s="15"/>
      <c r="OAT16" s="15"/>
      <c r="OAU16" s="17"/>
      <c r="OAV16" s="13"/>
      <c r="OAW16" s="13"/>
      <c r="OAX16" s="18"/>
      <c r="OAY16" s="13"/>
      <c r="OAZ16" s="13"/>
      <c r="OBA16" s="13"/>
      <c r="OBB16" s="14"/>
      <c r="OBC16" s="14"/>
      <c r="OBD16" s="13"/>
      <c r="OBE16" s="15"/>
      <c r="OBF16" s="16"/>
      <c r="OBG16" s="16"/>
      <c r="OBH16" s="15"/>
      <c r="OBI16" s="15"/>
      <c r="OBJ16" s="15"/>
      <c r="OBK16" s="17"/>
      <c r="OBL16" s="13"/>
      <c r="OBM16" s="13"/>
      <c r="OBN16" s="18"/>
      <c r="OBO16" s="13"/>
      <c r="OBP16" s="13"/>
      <c r="OBQ16" s="13"/>
      <c r="OBR16" s="14"/>
      <c r="OBS16" s="14"/>
      <c r="OBT16" s="13"/>
      <c r="OBU16" s="15"/>
      <c r="OBV16" s="16"/>
      <c r="OBW16" s="16"/>
      <c r="OBX16" s="15"/>
      <c r="OBY16" s="15"/>
      <c r="OBZ16" s="15"/>
      <c r="OCA16" s="17"/>
      <c r="OCB16" s="13"/>
      <c r="OCC16" s="13"/>
      <c r="OCD16" s="18"/>
      <c r="OCE16" s="13"/>
      <c r="OCF16" s="13"/>
      <c r="OCG16" s="13"/>
      <c r="OCH16" s="14"/>
      <c r="OCI16" s="14"/>
      <c r="OCJ16" s="13"/>
      <c r="OCK16" s="15"/>
      <c r="OCL16" s="16"/>
      <c r="OCM16" s="16"/>
      <c r="OCN16" s="15"/>
      <c r="OCO16" s="15"/>
      <c r="OCP16" s="15"/>
      <c r="OCQ16" s="17"/>
      <c r="OCR16" s="13"/>
      <c r="OCS16" s="13"/>
      <c r="OCT16" s="18"/>
      <c r="OCU16" s="13"/>
      <c r="OCV16" s="13"/>
      <c r="OCW16" s="13"/>
      <c r="OCX16" s="14"/>
      <c r="OCY16" s="14"/>
      <c r="OCZ16" s="13"/>
      <c r="ODA16" s="15"/>
      <c r="ODB16" s="16"/>
      <c r="ODC16" s="16"/>
      <c r="ODD16" s="15"/>
      <c r="ODE16" s="15"/>
      <c r="ODF16" s="15"/>
      <c r="ODG16" s="17"/>
      <c r="ODH16" s="13"/>
      <c r="ODI16" s="13"/>
      <c r="ODJ16" s="18"/>
      <c r="ODK16" s="13"/>
      <c r="ODL16" s="13"/>
      <c r="ODM16" s="13"/>
      <c r="ODN16" s="14"/>
      <c r="ODO16" s="14"/>
      <c r="ODP16" s="13"/>
      <c r="ODQ16" s="15"/>
      <c r="ODR16" s="16"/>
      <c r="ODS16" s="16"/>
      <c r="ODT16" s="15"/>
      <c r="ODU16" s="15"/>
      <c r="ODV16" s="15"/>
      <c r="ODW16" s="17"/>
      <c r="ODX16" s="13"/>
      <c r="ODY16" s="13"/>
      <c r="ODZ16" s="18"/>
      <c r="OEA16" s="13"/>
      <c r="OEB16" s="13"/>
      <c r="OEC16" s="13"/>
      <c r="OED16" s="14"/>
      <c r="OEE16" s="14"/>
      <c r="OEF16" s="13"/>
      <c r="OEG16" s="15"/>
      <c r="OEH16" s="16"/>
      <c r="OEI16" s="16"/>
      <c r="OEJ16" s="15"/>
      <c r="OEK16" s="15"/>
      <c r="OEL16" s="15"/>
      <c r="OEM16" s="17"/>
      <c r="OEN16" s="13"/>
      <c r="OEO16" s="13"/>
      <c r="OEP16" s="18"/>
      <c r="OEQ16" s="13"/>
      <c r="OER16" s="13"/>
      <c r="OES16" s="13"/>
      <c r="OET16" s="14"/>
      <c r="OEU16" s="14"/>
      <c r="OEV16" s="13"/>
      <c r="OEW16" s="15"/>
      <c r="OEX16" s="16"/>
      <c r="OEY16" s="16"/>
      <c r="OEZ16" s="15"/>
      <c r="OFA16" s="15"/>
      <c r="OFB16" s="15"/>
      <c r="OFC16" s="17"/>
      <c r="OFD16" s="13"/>
      <c r="OFE16" s="13"/>
      <c r="OFF16" s="18"/>
      <c r="OFG16" s="13"/>
      <c r="OFH16" s="13"/>
      <c r="OFI16" s="13"/>
      <c r="OFJ16" s="14"/>
      <c r="OFK16" s="14"/>
      <c r="OFL16" s="13"/>
      <c r="OFM16" s="15"/>
      <c r="OFN16" s="16"/>
      <c r="OFO16" s="16"/>
      <c r="OFP16" s="15"/>
      <c r="OFQ16" s="15"/>
      <c r="OFR16" s="15"/>
      <c r="OFS16" s="17"/>
      <c r="OFT16" s="13"/>
      <c r="OFU16" s="13"/>
      <c r="OFV16" s="18"/>
      <c r="OFW16" s="13"/>
      <c r="OFX16" s="13"/>
      <c r="OFY16" s="13"/>
      <c r="OFZ16" s="14"/>
      <c r="OGA16" s="14"/>
      <c r="OGB16" s="13"/>
      <c r="OGC16" s="15"/>
      <c r="OGD16" s="16"/>
      <c r="OGE16" s="16"/>
      <c r="OGF16" s="15"/>
      <c r="OGG16" s="15"/>
      <c r="OGH16" s="15"/>
      <c r="OGI16" s="17"/>
      <c r="OGJ16" s="13"/>
      <c r="OGK16" s="13"/>
      <c r="OGL16" s="18"/>
      <c r="OGM16" s="13"/>
      <c r="OGN16" s="13"/>
      <c r="OGO16" s="13"/>
      <c r="OGP16" s="14"/>
      <c r="OGQ16" s="14"/>
      <c r="OGR16" s="13"/>
      <c r="OGS16" s="15"/>
      <c r="OGT16" s="16"/>
      <c r="OGU16" s="16"/>
      <c r="OGV16" s="15"/>
      <c r="OGW16" s="15"/>
      <c r="OGX16" s="15"/>
      <c r="OGY16" s="17"/>
      <c r="OGZ16" s="13"/>
      <c r="OHA16" s="13"/>
      <c r="OHB16" s="18"/>
      <c r="OHC16" s="13"/>
      <c r="OHD16" s="13"/>
      <c r="OHE16" s="13"/>
      <c r="OHF16" s="14"/>
      <c r="OHG16" s="14"/>
      <c r="OHH16" s="13"/>
      <c r="OHI16" s="15"/>
      <c r="OHJ16" s="16"/>
      <c r="OHK16" s="16"/>
      <c r="OHL16" s="15"/>
      <c r="OHM16" s="15"/>
      <c r="OHN16" s="15"/>
      <c r="OHO16" s="17"/>
      <c r="OHP16" s="13"/>
      <c r="OHQ16" s="13"/>
      <c r="OHR16" s="18"/>
      <c r="OHS16" s="13"/>
      <c r="OHT16" s="13"/>
      <c r="OHU16" s="13"/>
      <c r="OHV16" s="14"/>
      <c r="OHW16" s="14"/>
      <c r="OHX16" s="13"/>
      <c r="OHY16" s="15"/>
      <c r="OHZ16" s="16"/>
      <c r="OIA16" s="16"/>
      <c r="OIB16" s="15"/>
      <c r="OIC16" s="15"/>
      <c r="OID16" s="15"/>
      <c r="OIE16" s="17"/>
      <c r="OIF16" s="13"/>
      <c r="OIG16" s="13"/>
      <c r="OIH16" s="18"/>
      <c r="OII16" s="13"/>
      <c r="OIJ16" s="13"/>
      <c r="OIK16" s="13"/>
      <c r="OIL16" s="14"/>
      <c r="OIM16" s="14"/>
      <c r="OIN16" s="13"/>
      <c r="OIO16" s="15"/>
      <c r="OIP16" s="16"/>
      <c r="OIQ16" s="16"/>
      <c r="OIR16" s="15"/>
      <c r="OIS16" s="15"/>
      <c r="OIT16" s="15"/>
      <c r="OIU16" s="17"/>
      <c r="OIV16" s="13"/>
      <c r="OIW16" s="13"/>
      <c r="OIX16" s="18"/>
      <c r="OIY16" s="13"/>
      <c r="OIZ16" s="13"/>
      <c r="OJA16" s="13"/>
      <c r="OJB16" s="14"/>
      <c r="OJC16" s="14"/>
      <c r="OJD16" s="13"/>
      <c r="OJE16" s="15"/>
      <c r="OJF16" s="16"/>
      <c r="OJG16" s="16"/>
      <c r="OJH16" s="15"/>
      <c r="OJI16" s="15"/>
      <c r="OJJ16" s="15"/>
      <c r="OJK16" s="17"/>
      <c r="OJL16" s="13"/>
      <c r="OJM16" s="13"/>
      <c r="OJN16" s="18"/>
      <c r="OJO16" s="13"/>
      <c r="OJP16" s="13"/>
      <c r="OJQ16" s="13"/>
      <c r="OJR16" s="14"/>
      <c r="OJS16" s="14"/>
      <c r="OJT16" s="13"/>
      <c r="OJU16" s="15"/>
      <c r="OJV16" s="16"/>
      <c r="OJW16" s="16"/>
      <c r="OJX16" s="15"/>
      <c r="OJY16" s="15"/>
      <c r="OJZ16" s="15"/>
      <c r="OKA16" s="17"/>
      <c r="OKB16" s="13"/>
      <c r="OKC16" s="13"/>
      <c r="OKD16" s="18"/>
      <c r="OKE16" s="13"/>
      <c r="OKF16" s="13"/>
      <c r="OKG16" s="13"/>
      <c r="OKH16" s="14"/>
      <c r="OKI16" s="14"/>
      <c r="OKJ16" s="13"/>
      <c r="OKK16" s="15"/>
      <c r="OKL16" s="16"/>
      <c r="OKM16" s="16"/>
      <c r="OKN16" s="15"/>
      <c r="OKO16" s="15"/>
      <c r="OKP16" s="15"/>
      <c r="OKQ16" s="17"/>
      <c r="OKR16" s="13"/>
      <c r="OKS16" s="13"/>
      <c r="OKT16" s="18"/>
      <c r="OKU16" s="13"/>
      <c r="OKV16" s="13"/>
      <c r="OKW16" s="13"/>
      <c r="OKX16" s="14"/>
      <c r="OKY16" s="14"/>
      <c r="OKZ16" s="13"/>
      <c r="OLA16" s="15"/>
      <c r="OLB16" s="16"/>
      <c r="OLC16" s="16"/>
      <c r="OLD16" s="15"/>
      <c r="OLE16" s="15"/>
      <c r="OLF16" s="15"/>
      <c r="OLG16" s="17"/>
      <c r="OLH16" s="13"/>
      <c r="OLI16" s="13"/>
      <c r="OLJ16" s="18"/>
      <c r="OLK16" s="13"/>
      <c r="OLL16" s="13"/>
      <c r="OLM16" s="13"/>
      <c r="OLN16" s="14"/>
      <c r="OLO16" s="14"/>
      <c r="OLP16" s="13"/>
      <c r="OLQ16" s="15"/>
      <c r="OLR16" s="16"/>
      <c r="OLS16" s="16"/>
      <c r="OLT16" s="15"/>
      <c r="OLU16" s="15"/>
      <c r="OLV16" s="15"/>
      <c r="OLW16" s="17"/>
      <c r="OLX16" s="13"/>
      <c r="OLY16" s="13"/>
      <c r="OLZ16" s="18"/>
      <c r="OMA16" s="13"/>
      <c r="OMB16" s="13"/>
      <c r="OMC16" s="13"/>
      <c r="OMD16" s="14"/>
      <c r="OME16" s="14"/>
      <c r="OMF16" s="13"/>
      <c r="OMG16" s="15"/>
      <c r="OMH16" s="16"/>
      <c r="OMI16" s="16"/>
      <c r="OMJ16" s="15"/>
      <c r="OMK16" s="15"/>
      <c r="OML16" s="15"/>
      <c r="OMM16" s="17"/>
      <c r="OMN16" s="13"/>
      <c r="OMO16" s="13"/>
      <c r="OMP16" s="18"/>
      <c r="OMQ16" s="13"/>
      <c r="OMR16" s="13"/>
      <c r="OMS16" s="13"/>
      <c r="OMT16" s="14"/>
      <c r="OMU16" s="14"/>
      <c r="OMV16" s="13"/>
      <c r="OMW16" s="15"/>
      <c r="OMX16" s="16"/>
      <c r="OMY16" s="16"/>
      <c r="OMZ16" s="15"/>
      <c r="ONA16" s="15"/>
      <c r="ONB16" s="15"/>
      <c r="ONC16" s="17"/>
      <c r="OND16" s="13"/>
      <c r="ONE16" s="13"/>
      <c r="ONF16" s="18"/>
      <c r="ONG16" s="13"/>
      <c r="ONH16" s="13"/>
      <c r="ONI16" s="13"/>
      <c r="ONJ16" s="14"/>
      <c r="ONK16" s="14"/>
      <c r="ONL16" s="13"/>
      <c r="ONM16" s="15"/>
      <c r="ONN16" s="16"/>
      <c r="ONO16" s="16"/>
      <c r="ONP16" s="15"/>
      <c r="ONQ16" s="15"/>
      <c r="ONR16" s="15"/>
      <c r="ONS16" s="17"/>
      <c r="ONT16" s="13"/>
      <c r="ONU16" s="13"/>
      <c r="ONV16" s="18"/>
      <c r="ONW16" s="13"/>
      <c r="ONX16" s="13"/>
      <c r="ONY16" s="13"/>
      <c r="ONZ16" s="14"/>
      <c r="OOA16" s="14"/>
      <c r="OOB16" s="13"/>
      <c r="OOC16" s="15"/>
      <c r="OOD16" s="16"/>
      <c r="OOE16" s="16"/>
      <c r="OOF16" s="15"/>
      <c r="OOG16" s="15"/>
      <c r="OOH16" s="15"/>
      <c r="OOI16" s="17"/>
      <c r="OOJ16" s="13"/>
      <c r="OOK16" s="13"/>
      <c r="OOL16" s="18"/>
      <c r="OOM16" s="13"/>
      <c r="OON16" s="13"/>
      <c r="OOO16" s="13"/>
      <c r="OOP16" s="14"/>
      <c r="OOQ16" s="14"/>
      <c r="OOR16" s="13"/>
      <c r="OOS16" s="15"/>
      <c r="OOT16" s="16"/>
      <c r="OOU16" s="16"/>
      <c r="OOV16" s="15"/>
      <c r="OOW16" s="15"/>
      <c r="OOX16" s="15"/>
      <c r="OOY16" s="17"/>
      <c r="OOZ16" s="13"/>
      <c r="OPA16" s="13"/>
      <c r="OPB16" s="18"/>
      <c r="OPC16" s="13"/>
      <c r="OPD16" s="13"/>
      <c r="OPE16" s="13"/>
      <c r="OPF16" s="14"/>
      <c r="OPG16" s="14"/>
      <c r="OPH16" s="13"/>
      <c r="OPI16" s="15"/>
      <c r="OPJ16" s="16"/>
      <c r="OPK16" s="16"/>
      <c r="OPL16" s="15"/>
      <c r="OPM16" s="15"/>
      <c r="OPN16" s="15"/>
      <c r="OPO16" s="17"/>
      <c r="OPP16" s="13"/>
      <c r="OPQ16" s="13"/>
      <c r="OPR16" s="18"/>
      <c r="OPS16" s="13"/>
      <c r="OPT16" s="13"/>
      <c r="OPU16" s="13"/>
      <c r="OPV16" s="14"/>
      <c r="OPW16" s="14"/>
      <c r="OPX16" s="13"/>
      <c r="OPY16" s="15"/>
      <c r="OPZ16" s="16"/>
      <c r="OQA16" s="16"/>
      <c r="OQB16" s="15"/>
      <c r="OQC16" s="15"/>
      <c r="OQD16" s="15"/>
      <c r="OQE16" s="17"/>
      <c r="OQF16" s="13"/>
      <c r="OQG16" s="13"/>
      <c r="OQH16" s="18"/>
      <c r="OQI16" s="13"/>
      <c r="OQJ16" s="13"/>
      <c r="OQK16" s="13"/>
      <c r="OQL16" s="14"/>
      <c r="OQM16" s="14"/>
      <c r="OQN16" s="13"/>
      <c r="OQO16" s="15"/>
      <c r="OQP16" s="16"/>
      <c r="OQQ16" s="16"/>
      <c r="OQR16" s="15"/>
      <c r="OQS16" s="15"/>
      <c r="OQT16" s="15"/>
      <c r="OQU16" s="17"/>
      <c r="OQV16" s="13"/>
      <c r="OQW16" s="13"/>
      <c r="OQX16" s="18"/>
      <c r="OQY16" s="13"/>
      <c r="OQZ16" s="13"/>
      <c r="ORA16" s="13"/>
      <c r="ORB16" s="14"/>
      <c r="ORC16" s="14"/>
      <c r="ORD16" s="13"/>
      <c r="ORE16" s="15"/>
      <c r="ORF16" s="16"/>
      <c r="ORG16" s="16"/>
      <c r="ORH16" s="15"/>
      <c r="ORI16" s="15"/>
      <c r="ORJ16" s="15"/>
      <c r="ORK16" s="17"/>
      <c r="ORL16" s="13"/>
      <c r="ORM16" s="13"/>
      <c r="ORN16" s="18"/>
      <c r="ORO16" s="13"/>
      <c r="ORP16" s="13"/>
      <c r="ORQ16" s="13"/>
      <c r="ORR16" s="14"/>
      <c r="ORS16" s="14"/>
      <c r="ORT16" s="13"/>
      <c r="ORU16" s="15"/>
      <c r="ORV16" s="16"/>
      <c r="ORW16" s="16"/>
      <c r="ORX16" s="15"/>
      <c r="ORY16" s="15"/>
      <c r="ORZ16" s="15"/>
      <c r="OSA16" s="17"/>
      <c r="OSB16" s="13"/>
      <c r="OSC16" s="13"/>
      <c r="OSD16" s="18"/>
      <c r="OSE16" s="13"/>
      <c r="OSF16" s="13"/>
      <c r="OSG16" s="13"/>
      <c r="OSH16" s="14"/>
      <c r="OSI16" s="14"/>
      <c r="OSJ16" s="13"/>
      <c r="OSK16" s="15"/>
      <c r="OSL16" s="16"/>
      <c r="OSM16" s="16"/>
      <c r="OSN16" s="15"/>
      <c r="OSO16" s="15"/>
      <c r="OSP16" s="15"/>
      <c r="OSQ16" s="17"/>
      <c r="OSR16" s="13"/>
      <c r="OSS16" s="13"/>
      <c r="OST16" s="18"/>
      <c r="OSU16" s="13"/>
      <c r="OSV16" s="13"/>
      <c r="OSW16" s="13"/>
      <c r="OSX16" s="14"/>
      <c r="OSY16" s="14"/>
      <c r="OSZ16" s="13"/>
      <c r="OTA16" s="15"/>
      <c r="OTB16" s="16"/>
      <c r="OTC16" s="16"/>
      <c r="OTD16" s="15"/>
      <c r="OTE16" s="15"/>
      <c r="OTF16" s="15"/>
      <c r="OTG16" s="17"/>
      <c r="OTH16" s="13"/>
      <c r="OTI16" s="13"/>
      <c r="OTJ16" s="18"/>
      <c r="OTK16" s="13"/>
      <c r="OTL16" s="13"/>
      <c r="OTM16" s="13"/>
      <c r="OTN16" s="14"/>
      <c r="OTO16" s="14"/>
      <c r="OTP16" s="13"/>
      <c r="OTQ16" s="15"/>
      <c r="OTR16" s="16"/>
      <c r="OTS16" s="16"/>
      <c r="OTT16" s="15"/>
      <c r="OTU16" s="15"/>
      <c r="OTV16" s="15"/>
      <c r="OTW16" s="17"/>
      <c r="OTX16" s="13"/>
      <c r="OTY16" s="13"/>
      <c r="OTZ16" s="18"/>
      <c r="OUA16" s="13"/>
      <c r="OUB16" s="13"/>
      <c r="OUC16" s="13"/>
      <c r="OUD16" s="14"/>
      <c r="OUE16" s="14"/>
      <c r="OUF16" s="13"/>
      <c r="OUG16" s="15"/>
      <c r="OUH16" s="16"/>
      <c r="OUI16" s="16"/>
      <c r="OUJ16" s="15"/>
      <c r="OUK16" s="15"/>
      <c r="OUL16" s="15"/>
      <c r="OUM16" s="17"/>
      <c r="OUN16" s="13"/>
      <c r="OUO16" s="13"/>
      <c r="OUP16" s="18"/>
      <c r="OUQ16" s="13"/>
      <c r="OUR16" s="13"/>
      <c r="OUS16" s="13"/>
      <c r="OUT16" s="14"/>
      <c r="OUU16" s="14"/>
      <c r="OUV16" s="13"/>
      <c r="OUW16" s="15"/>
      <c r="OUX16" s="16"/>
      <c r="OUY16" s="16"/>
      <c r="OUZ16" s="15"/>
      <c r="OVA16" s="15"/>
      <c r="OVB16" s="15"/>
      <c r="OVC16" s="17"/>
      <c r="OVD16" s="13"/>
      <c r="OVE16" s="13"/>
      <c r="OVF16" s="18"/>
      <c r="OVG16" s="13"/>
      <c r="OVH16" s="13"/>
      <c r="OVI16" s="13"/>
      <c r="OVJ16" s="14"/>
      <c r="OVK16" s="14"/>
      <c r="OVL16" s="13"/>
      <c r="OVM16" s="15"/>
      <c r="OVN16" s="16"/>
      <c r="OVO16" s="16"/>
      <c r="OVP16" s="15"/>
      <c r="OVQ16" s="15"/>
      <c r="OVR16" s="15"/>
      <c r="OVS16" s="17"/>
      <c r="OVT16" s="13"/>
      <c r="OVU16" s="13"/>
      <c r="OVV16" s="18"/>
      <c r="OVW16" s="13"/>
      <c r="OVX16" s="13"/>
      <c r="OVY16" s="13"/>
      <c r="OVZ16" s="14"/>
      <c r="OWA16" s="14"/>
      <c r="OWB16" s="13"/>
      <c r="OWC16" s="15"/>
      <c r="OWD16" s="16"/>
      <c r="OWE16" s="16"/>
      <c r="OWF16" s="15"/>
      <c r="OWG16" s="15"/>
      <c r="OWH16" s="15"/>
      <c r="OWI16" s="17"/>
      <c r="OWJ16" s="13"/>
      <c r="OWK16" s="13"/>
      <c r="OWL16" s="18"/>
      <c r="OWM16" s="13"/>
      <c r="OWN16" s="13"/>
      <c r="OWO16" s="13"/>
      <c r="OWP16" s="14"/>
      <c r="OWQ16" s="14"/>
      <c r="OWR16" s="13"/>
      <c r="OWS16" s="15"/>
      <c r="OWT16" s="16"/>
      <c r="OWU16" s="16"/>
      <c r="OWV16" s="15"/>
      <c r="OWW16" s="15"/>
      <c r="OWX16" s="15"/>
      <c r="OWY16" s="17"/>
      <c r="OWZ16" s="13"/>
      <c r="OXA16" s="13"/>
      <c r="OXB16" s="18"/>
      <c r="OXC16" s="13"/>
      <c r="OXD16" s="13"/>
      <c r="OXE16" s="13"/>
      <c r="OXF16" s="14"/>
      <c r="OXG16" s="14"/>
      <c r="OXH16" s="13"/>
      <c r="OXI16" s="15"/>
      <c r="OXJ16" s="16"/>
      <c r="OXK16" s="16"/>
      <c r="OXL16" s="15"/>
      <c r="OXM16" s="15"/>
      <c r="OXN16" s="15"/>
      <c r="OXO16" s="17"/>
      <c r="OXP16" s="13"/>
      <c r="OXQ16" s="13"/>
      <c r="OXR16" s="18"/>
      <c r="OXS16" s="13"/>
      <c r="OXT16" s="13"/>
      <c r="OXU16" s="13"/>
      <c r="OXV16" s="14"/>
      <c r="OXW16" s="14"/>
      <c r="OXX16" s="13"/>
      <c r="OXY16" s="15"/>
      <c r="OXZ16" s="16"/>
      <c r="OYA16" s="16"/>
      <c r="OYB16" s="15"/>
      <c r="OYC16" s="15"/>
      <c r="OYD16" s="15"/>
      <c r="OYE16" s="17"/>
      <c r="OYF16" s="13"/>
      <c r="OYG16" s="13"/>
      <c r="OYH16" s="18"/>
      <c r="OYI16" s="13"/>
      <c r="OYJ16" s="13"/>
      <c r="OYK16" s="13"/>
      <c r="OYL16" s="14"/>
      <c r="OYM16" s="14"/>
      <c r="OYN16" s="13"/>
      <c r="OYO16" s="15"/>
      <c r="OYP16" s="16"/>
      <c r="OYQ16" s="16"/>
      <c r="OYR16" s="15"/>
      <c r="OYS16" s="15"/>
      <c r="OYT16" s="15"/>
      <c r="OYU16" s="17"/>
      <c r="OYV16" s="13"/>
      <c r="OYW16" s="13"/>
      <c r="OYX16" s="18"/>
      <c r="OYY16" s="13"/>
      <c r="OYZ16" s="13"/>
      <c r="OZA16" s="13"/>
      <c r="OZB16" s="14"/>
      <c r="OZC16" s="14"/>
      <c r="OZD16" s="13"/>
      <c r="OZE16" s="15"/>
      <c r="OZF16" s="16"/>
      <c r="OZG16" s="16"/>
      <c r="OZH16" s="15"/>
      <c r="OZI16" s="15"/>
      <c r="OZJ16" s="15"/>
      <c r="OZK16" s="17"/>
      <c r="OZL16" s="13"/>
      <c r="OZM16" s="13"/>
      <c r="OZN16" s="18"/>
      <c r="OZO16" s="13"/>
      <c r="OZP16" s="13"/>
      <c r="OZQ16" s="13"/>
      <c r="OZR16" s="14"/>
      <c r="OZS16" s="14"/>
      <c r="OZT16" s="13"/>
      <c r="OZU16" s="15"/>
      <c r="OZV16" s="16"/>
      <c r="OZW16" s="16"/>
      <c r="OZX16" s="15"/>
      <c r="OZY16" s="15"/>
      <c r="OZZ16" s="15"/>
      <c r="PAA16" s="17"/>
      <c r="PAB16" s="13"/>
      <c r="PAC16" s="13"/>
      <c r="PAD16" s="18"/>
      <c r="PAE16" s="13"/>
      <c r="PAF16" s="13"/>
      <c r="PAG16" s="13"/>
      <c r="PAH16" s="14"/>
      <c r="PAI16" s="14"/>
      <c r="PAJ16" s="13"/>
      <c r="PAK16" s="15"/>
      <c r="PAL16" s="16"/>
      <c r="PAM16" s="16"/>
      <c r="PAN16" s="15"/>
      <c r="PAO16" s="15"/>
      <c r="PAP16" s="15"/>
      <c r="PAQ16" s="17"/>
      <c r="PAR16" s="13"/>
      <c r="PAS16" s="13"/>
      <c r="PAT16" s="18"/>
      <c r="PAU16" s="13"/>
      <c r="PAV16" s="13"/>
      <c r="PAW16" s="13"/>
      <c r="PAX16" s="14"/>
      <c r="PAY16" s="14"/>
      <c r="PAZ16" s="13"/>
      <c r="PBA16" s="15"/>
      <c r="PBB16" s="16"/>
      <c r="PBC16" s="16"/>
      <c r="PBD16" s="15"/>
      <c r="PBE16" s="15"/>
      <c r="PBF16" s="15"/>
      <c r="PBG16" s="17"/>
      <c r="PBH16" s="13"/>
      <c r="PBI16" s="13"/>
      <c r="PBJ16" s="18"/>
      <c r="PBK16" s="13"/>
      <c r="PBL16" s="13"/>
      <c r="PBM16" s="13"/>
      <c r="PBN16" s="14"/>
      <c r="PBO16" s="14"/>
      <c r="PBP16" s="13"/>
      <c r="PBQ16" s="15"/>
      <c r="PBR16" s="16"/>
      <c r="PBS16" s="16"/>
      <c r="PBT16" s="15"/>
      <c r="PBU16" s="15"/>
      <c r="PBV16" s="15"/>
      <c r="PBW16" s="17"/>
      <c r="PBX16" s="13"/>
      <c r="PBY16" s="13"/>
      <c r="PBZ16" s="18"/>
      <c r="PCA16" s="13"/>
      <c r="PCB16" s="13"/>
      <c r="PCC16" s="13"/>
      <c r="PCD16" s="14"/>
      <c r="PCE16" s="14"/>
      <c r="PCF16" s="13"/>
      <c r="PCG16" s="15"/>
      <c r="PCH16" s="16"/>
      <c r="PCI16" s="16"/>
      <c r="PCJ16" s="15"/>
      <c r="PCK16" s="15"/>
      <c r="PCL16" s="15"/>
      <c r="PCM16" s="17"/>
      <c r="PCN16" s="13"/>
      <c r="PCO16" s="13"/>
      <c r="PCP16" s="18"/>
      <c r="PCQ16" s="13"/>
      <c r="PCR16" s="13"/>
      <c r="PCS16" s="13"/>
      <c r="PCT16" s="14"/>
      <c r="PCU16" s="14"/>
      <c r="PCV16" s="13"/>
      <c r="PCW16" s="15"/>
      <c r="PCX16" s="16"/>
      <c r="PCY16" s="16"/>
      <c r="PCZ16" s="15"/>
      <c r="PDA16" s="15"/>
      <c r="PDB16" s="15"/>
      <c r="PDC16" s="17"/>
      <c r="PDD16" s="13"/>
      <c r="PDE16" s="13"/>
      <c r="PDF16" s="18"/>
      <c r="PDG16" s="13"/>
      <c r="PDH16" s="13"/>
      <c r="PDI16" s="13"/>
      <c r="PDJ16" s="14"/>
      <c r="PDK16" s="14"/>
      <c r="PDL16" s="13"/>
      <c r="PDM16" s="15"/>
      <c r="PDN16" s="16"/>
      <c r="PDO16" s="16"/>
      <c r="PDP16" s="15"/>
      <c r="PDQ16" s="15"/>
      <c r="PDR16" s="15"/>
      <c r="PDS16" s="17"/>
      <c r="PDT16" s="13"/>
      <c r="PDU16" s="13"/>
      <c r="PDV16" s="18"/>
      <c r="PDW16" s="13"/>
      <c r="PDX16" s="13"/>
      <c r="PDY16" s="13"/>
      <c r="PDZ16" s="14"/>
      <c r="PEA16" s="14"/>
      <c r="PEB16" s="13"/>
      <c r="PEC16" s="15"/>
      <c r="PED16" s="16"/>
      <c r="PEE16" s="16"/>
      <c r="PEF16" s="15"/>
      <c r="PEG16" s="15"/>
      <c r="PEH16" s="15"/>
      <c r="PEI16" s="17"/>
      <c r="PEJ16" s="13"/>
      <c r="PEK16" s="13"/>
      <c r="PEL16" s="18"/>
      <c r="PEM16" s="13"/>
      <c r="PEN16" s="13"/>
      <c r="PEO16" s="13"/>
      <c r="PEP16" s="14"/>
      <c r="PEQ16" s="14"/>
      <c r="PER16" s="13"/>
      <c r="PES16" s="15"/>
      <c r="PET16" s="16"/>
      <c r="PEU16" s="16"/>
      <c r="PEV16" s="15"/>
      <c r="PEW16" s="15"/>
      <c r="PEX16" s="15"/>
      <c r="PEY16" s="17"/>
      <c r="PEZ16" s="13"/>
      <c r="PFA16" s="13"/>
      <c r="PFB16" s="18"/>
      <c r="PFC16" s="13"/>
      <c r="PFD16" s="13"/>
      <c r="PFE16" s="13"/>
      <c r="PFF16" s="14"/>
      <c r="PFG16" s="14"/>
      <c r="PFH16" s="13"/>
      <c r="PFI16" s="15"/>
      <c r="PFJ16" s="16"/>
      <c r="PFK16" s="16"/>
      <c r="PFL16" s="15"/>
      <c r="PFM16" s="15"/>
      <c r="PFN16" s="15"/>
      <c r="PFO16" s="17"/>
      <c r="PFP16" s="13"/>
      <c r="PFQ16" s="13"/>
      <c r="PFR16" s="18"/>
      <c r="PFS16" s="13"/>
      <c r="PFT16" s="13"/>
      <c r="PFU16" s="13"/>
      <c r="PFV16" s="14"/>
      <c r="PFW16" s="14"/>
      <c r="PFX16" s="13"/>
      <c r="PFY16" s="15"/>
      <c r="PFZ16" s="16"/>
      <c r="PGA16" s="16"/>
      <c r="PGB16" s="15"/>
      <c r="PGC16" s="15"/>
      <c r="PGD16" s="15"/>
      <c r="PGE16" s="17"/>
      <c r="PGF16" s="13"/>
      <c r="PGG16" s="13"/>
      <c r="PGH16" s="18"/>
      <c r="PGI16" s="13"/>
      <c r="PGJ16" s="13"/>
      <c r="PGK16" s="13"/>
      <c r="PGL16" s="14"/>
      <c r="PGM16" s="14"/>
      <c r="PGN16" s="13"/>
      <c r="PGO16" s="15"/>
      <c r="PGP16" s="16"/>
      <c r="PGQ16" s="16"/>
      <c r="PGR16" s="15"/>
      <c r="PGS16" s="15"/>
      <c r="PGT16" s="15"/>
      <c r="PGU16" s="17"/>
      <c r="PGV16" s="13"/>
      <c r="PGW16" s="13"/>
      <c r="PGX16" s="18"/>
      <c r="PGY16" s="13"/>
      <c r="PGZ16" s="13"/>
      <c r="PHA16" s="13"/>
      <c r="PHB16" s="14"/>
      <c r="PHC16" s="14"/>
      <c r="PHD16" s="13"/>
      <c r="PHE16" s="15"/>
      <c r="PHF16" s="16"/>
      <c r="PHG16" s="16"/>
      <c r="PHH16" s="15"/>
      <c r="PHI16" s="15"/>
      <c r="PHJ16" s="15"/>
      <c r="PHK16" s="17"/>
      <c r="PHL16" s="13"/>
      <c r="PHM16" s="13"/>
      <c r="PHN16" s="18"/>
      <c r="PHO16" s="13"/>
      <c r="PHP16" s="13"/>
      <c r="PHQ16" s="13"/>
      <c r="PHR16" s="14"/>
      <c r="PHS16" s="14"/>
      <c r="PHT16" s="13"/>
      <c r="PHU16" s="15"/>
      <c r="PHV16" s="16"/>
      <c r="PHW16" s="16"/>
      <c r="PHX16" s="15"/>
      <c r="PHY16" s="15"/>
      <c r="PHZ16" s="15"/>
      <c r="PIA16" s="17"/>
      <c r="PIB16" s="13"/>
      <c r="PIC16" s="13"/>
      <c r="PID16" s="18"/>
      <c r="PIE16" s="13"/>
      <c r="PIF16" s="13"/>
      <c r="PIG16" s="13"/>
      <c r="PIH16" s="14"/>
      <c r="PII16" s="14"/>
      <c r="PIJ16" s="13"/>
      <c r="PIK16" s="15"/>
      <c r="PIL16" s="16"/>
      <c r="PIM16" s="16"/>
      <c r="PIN16" s="15"/>
      <c r="PIO16" s="15"/>
      <c r="PIP16" s="15"/>
      <c r="PIQ16" s="17"/>
      <c r="PIR16" s="13"/>
      <c r="PIS16" s="13"/>
      <c r="PIT16" s="18"/>
      <c r="PIU16" s="13"/>
      <c r="PIV16" s="13"/>
      <c r="PIW16" s="13"/>
      <c r="PIX16" s="14"/>
      <c r="PIY16" s="14"/>
      <c r="PIZ16" s="13"/>
      <c r="PJA16" s="15"/>
      <c r="PJB16" s="16"/>
      <c r="PJC16" s="16"/>
      <c r="PJD16" s="15"/>
      <c r="PJE16" s="15"/>
      <c r="PJF16" s="15"/>
      <c r="PJG16" s="17"/>
      <c r="PJH16" s="13"/>
      <c r="PJI16" s="13"/>
      <c r="PJJ16" s="18"/>
      <c r="PJK16" s="13"/>
      <c r="PJL16" s="13"/>
      <c r="PJM16" s="13"/>
      <c r="PJN16" s="14"/>
      <c r="PJO16" s="14"/>
      <c r="PJP16" s="13"/>
      <c r="PJQ16" s="15"/>
      <c r="PJR16" s="16"/>
      <c r="PJS16" s="16"/>
      <c r="PJT16" s="15"/>
      <c r="PJU16" s="15"/>
      <c r="PJV16" s="15"/>
      <c r="PJW16" s="17"/>
      <c r="PJX16" s="13"/>
      <c r="PJY16" s="13"/>
      <c r="PJZ16" s="18"/>
      <c r="PKA16" s="13"/>
      <c r="PKB16" s="13"/>
      <c r="PKC16" s="13"/>
      <c r="PKD16" s="14"/>
      <c r="PKE16" s="14"/>
      <c r="PKF16" s="13"/>
      <c r="PKG16" s="15"/>
      <c r="PKH16" s="16"/>
      <c r="PKI16" s="16"/>
      <c r="PKJ16" s="15"/>
      <c r="PKK16" s="15"/>
      <c r="PKL16" s="15"/>
      <c r="PKM16" s="17"/>
      <c r="PKN16" s="13"/>
      <c r="PKO16" s="13"/>
      <c r="PKP16" s="18"/>
      <c r="PKQ16" s="13"/>
      <c r="PKR16" s="13"/>
      <c r="PKS16" s="13"/>
      <c r="PKT16" s="14"/>
      <c r="PKU16" s="14"/>
      <c r="PKV16" s="13"/>
      <c r="PKW16" s="15"/>
      <c r="PKX16" s="16"/>
      <c r="PKY16" s="16"/>
      <c r="PKZ16" s="15"/>
      <c r="PLA16" s="15"/>
      <c r="PLB16" s="15"/>
      <c r="PLC16" s="17"/>
      <c r="PLD16" s="13"/>
      <c r="PLE16" s="13"/>
      <c r="PLF16" s="18"/>
      <c r="PLG16" s="13"/>
      <c r="PLH16" s="13"/>
      <c r="PLI16" s="13"/>
      <c r="PLJ16" s="14"/>
      <c r="PLK16" s="14"/>
      <c r="PLL16" s="13"/>
      <c r="PLM16" s="15"/>
      <c r="PLN16" s="16"/>
      <c r="PLO16" s="16"/>
      <c r="PLP16" s="15"/>
      <c r="PLQ16" s="15"/>
      <c r="PLR16" s="15"/>
      <c r="PLS16" s="17"/>
      <c r="PLT16" s="13"/>
      <c r="PLU16" s="13"/>
      <c r="PLV16" s="18"/>
      <c r="PLW16" s="13"/>
      <c r="PLX16" s="13"/>
      <c r="PLY16" s="13"/>
      <c r="PLZ16" s="14"/>
      <c r="PMA16" s="14"/>
      <c r="PMB16" s="13"/>
      <c r="PMC16" s="15"/>
      <c r="PMD16" s="16"/>
      <c r="PME16" s="16"/>
      <c r="PMF16" s="15"/>
      <c r="PMG16" s="15"/>
      <c r="PMH16" s="15"/>
      <c r="PMI16" s="17"/>
      <c r="PMJ16" s="13"/>
      <c r="PMK16" s="13"/>
      <c r="PML16" s="18"/>
      <c r="PMM16" s="13"/>
      <c r="PMN16" s="13"/>
      <c r="PMO16" s="13"/>
      <c r="PMP16" s="14"/>
      <c r="PMQ16" s="14"/>
      <c r="PMR16" s="13"/>
      <c r="PMS16" s="15"/>
      <c r="PMT16" s="16"/>
      <c r="PMU16" s="16"/>
      <c r="PMV16" s="15"/>
      <c r="PMW16" s="15"/>
      <c r="PMX16" s="15"/>
      <c r="PMY16" s="17"/>
      <c r="PMZ16" s="13"/>
      <c r="PNA16" s="13"/>
      <c r="PNB16" s="18"/>
      <c r="PNC16" s="13"/>
      <c r="PND16" s="13"/>
      <c r="PNE16" s="13"/>
      <c r="PNF16" s="14"/>
      <c r="PNG16" s="14"/>
      <c r="PNH16" s="13"/>
      <c r="PNI16" s="15"/>
      <c r="PNJ16" s="16"/>
      <c r="PNK16" s="16"/>
      <c r="PNL16" s="15"/>
      <c r="PNM16" s="15"/>
      <c r="PNN16" s="15"/>
      <c r="PNO16" s="17"/>
      <c r="PNP16" s="13"/>
      <c r="PNQ16" s="13"/>
      <c r="PNR16" s="18"/>
      <c r="PNS16" s="13"/>
      <c r="PNT16" s="13"/>
      <c r="PNU16" s="13"/>
      <c r="PNV16" s="14"/>
      <c r="PNW16" s="14"/>
      <c r="PNX16" s="13"/>
      <c r="PNY16" s="15"/>
      <c r="PNZ16" s="16"/>
      <c r="POA16" s="16"/>
      <c r="POB16" s="15"/>
      <c r="POC16" s="15"/>
      <c r="POD16" s="15"/>
      <c r="POE16" s="17"/>
      <c r="POF16" s="13"/>
      <c r="POG16" s="13"/>
      <c r="POH16" s="18"/>
      <c r="POI16" s="13"/>
      <c r="POJ16" s="13"/>
      <c r="POK16" s="13"/>
      <c r="POL16" s="14"/>
      <c r="POM16" s="14"/>
      <c r="PON16" s="13"/>
      <c r="POO16" s="15"/>
      <c r="POP16" s="16"/>
      <c r="POQ16" s="16"/>
      <c r="POR16" s="15"/>
      <c r="POS16" s="15"/>
      <c r="POT16" s="15"/>
      <c r="POU16" s="17"/>
      <c r="POV16" s="13"/>
      <c r="POW16" s="13"/>
      <c r="POX16" s="18"/>
      <c r="POY16" s="13"/>
      <c r="POZ16" s="13"/>
      <c r="PPA16" s="13"/>
      <c r="PPB16" s="14"/>
      <c r="PPC16" s="14"/>
      <c r="PPD16" s="13"/>
      <c r="PPE16" s="15"/>
      <c r="PPF16" s="16"/>
      <c r="PPG16" s="16"/>
      <c r="PPH16" s="15"/>
      <c r="PPI16" s="15"/>
      <c r="PPJ16" s="15"/>
      <c r="PPK16" s="17"/>
      <c r="PPL16" s="13"/>
      <c r="PPM16" s="13"/>
      <c r="PPN16" s="18"/>
      <c r="PPO16" s="13"/>
      <c r="PPP16" s="13"/>
      <c r="PPQ16" s="13"/>
      <c r="PPR16" s="14"/>
      <c r="PPS16" s="14"/>
      <c r="PPT16" s="13"/>
      <c r="PPU16" s="15"/>
      <c r="PPV16" s="16"/>
      <c r="PPW16" s="16"/>
      <c r="PPX16" s="15"/>
      <c r="PPY16" s="15"/>
      <c r="PPZ16" s="15"/>
      <c r="PQA16" s="17"/>
      <c r="PQB16" s="13"/>
      <c r="PQC16" s="13"/>
      <c r="PQD16" s="18"/>
      <c r="PQE16" s="13"/>
      <c r="PQF16" s="13"/>
      <c r="PQG16" s="13"/>
      <c r="PQH16" s="14"/>
      <c r="PQI16" s="14"/>
      <c r="PQJ16" s="13"/>
      <c r="PQK16" s="15"/>
      <c r="PQL16" s="16"/>
      <c r="PQM16" s="16"/>
      <c r="PQN16" s="15"/>
      <c r="PQO16" s="15"/>
      <c r="PQP16" s="15"/>
      <c r="PQQ16" s="17"/>
      <c r="PQR16" s="13"/>
      <c r="PQS16" s="13"/>
      <c r="PQT16" s="18"/>
      <c r="PQU16" s="13"/>
      <c r="PQV16" s="13"/>
      <c r="PQW16" s="13"/>
      <c r="PQX16" s="14"/>
      <c r="PQY16" s="14"/>
      <c r="PQZ16" s="13"/>
      <c r="PRA16" s="15"/>
      <c r="PRB16" s="16"/>
      <c r="PRC16" s="16"/>
      <c r="PRD16" s="15"/>
      <c r="PRE16" s="15"/>
      <c r="PRF16" s="15"/>
      <c r="PRG16" s="17"/>
      <c r="PRH16" s="13"/>
      <c r="PRI16" s="13"/>
      <c r="PRJ16" s="18"/>
      <c r="PRK16" s="13"/>
      <c r="PRL16" s="13"/>
      <c r="PRM16" s="13"/>
      <c r="PRN16" s="14"/>
      <c r="PRO16" s="14"/>
      <c r="PRP16" s="13"/>
      <c r="PRQ16" s="15"/>
      <c r="PRR16" s="16"/>
      <c r="PRS16" s="16"/>
      <c r="PRT16" s="15"/>
      <c r="PRU16" s="15"/>
      <c r="PRV16" s="15"/>
      <c r="PRW16" s="17"/>
      <c r="PRX16" s="13"/>
      <c r="PRY16" s="13"/>
      <c r="PRZ16" s="18"/>
      <c r="PSA16" s="13"/>
      <c r="PSB16" s="13"/>
      <c r="PSC16" s="13"/>
      <c r="PSD16" s="14"/>
      <c r="PSE16" s="14"/>
      <c r="PSF16" s="13"/>
      <c r="PSG16" s="15"/>
      <c r="PSH16" s="16"/>
      <c r="PSI16" s="16"/>
      <c r="PSJ16" s="15"/>
      <c r="PSK16" s="15"/>
      <c r="PSL16" s="15"/>
      <c r="PSM16" s="17"/>
      <c r="PSN16" s="13"/>
      <c r="PSO16" s="13"/>
      <c r="PSP16" s="18"/>
      <c r="PSQ16" s="13"/>
      <c r="PSR16" s="13"/>
      <c r="PSS16" s="13"/>
      <c r="PST16" s="14"/>
      <c r="PSU16" s="14"/>
      <c r="PSV16" s="13"/>
      <c r="PSW16" s="15"/>
      <c r="PSX16" s="16"/>
      <c r="PSY16" s="16"/>
      <c r="PSZ16" s="15"/>
      <c r="PTA16" s="15"/>
      <c r="PTB16" s="15"/>
      <c r="PTC16" s="17"/>
      <c r="PTD16" s="13"/>
      <c r="PTE16" s="13"/>
      <c r="PTF16" s="18"/>
      <c r="PTG16" s="13"/>
      <c r="PTH16" s="13"/>
      <c r="PTI16" s="13"/>
      <c r="PTJ16" s="14"/>
      <c r="PTK16" s="14"/>
      <c r="PTL16" s="13"/>
      <c r="PTM16" s="15"/>
      <c r="PTN16" s="16"/>
      <c r="PTO16" s="16"/>
      <c r="PTP16" s="15"/>
      <c r="PTQ16" s="15"/>
      <c r="PTR16" s="15"/>
      <c r="PTS16" s="17"/>
      <c r="PTT16" s="13"/>
      <c r="PTU16" s="13"/>
      <c r="PTV16" s="18"/>
      <c r="PTW16" s="13"/>
      <c r="PTX16" s="13"/>
      <c r="PTY16" s="13"/>
      <c r="PTZ16" s="14"/>
      <c r="PUA16" s="14"/>
      <c r="PUB16" s="13"/>
      <c r="PUC16" s="15"/>
      <c r="PUD16" s="16"/>
      <c r="PUE16" s="16"/>
      <c r="PUF16" s="15"/>
      <c r="PUG16" s="15"/>
      <c r="PUH16" s="15"/>
      <c r="PUI16" s="17"/>
      <c r="PUJ16" s="13"/>
      <c r="PUK16" s="13"/>
      <c r="PUL16" s="18"/>
      <c r="PUM16" s="13"/>
      <c r="PUN16" s="13"/>
      <c r="PUO16" s="13"/>
      <c r="PUP16" s="14"/>
      <c r="PUQ16" s="14"/>
      <c r="PUR16" s="13"/>
      <c r="PUS16" s="15"/>
      <c r="PUT16" s="16"/>
      <c r="PUU16" s="16"/>
      <c r="PUV16" s="15"/>
      <c r="PUW16" s="15"/>
      <c r="PUX16" s="15"/>
      <c r="PUY16" s="17"/>
      <c r="PUZ16" s="13"/>
      <c r="PVA16" s="13"/>
      <c r="PVB16" s="18"/>
      <c r="PVC16" s="13"/>
      <c r="PVD16" s="13"/>
      <c r="PVE16" s="13"/>
      <c r="PVF16" s="14"/>
      <c r="PVG16" s="14"/>
      <c r="PVH16" s="13"/>
      <c r="PVI16" s="15"/>
      <c r="PVJ16" s="16"/>
      <c r="PVK16" s="16"/>
      <c r="PVL16" s="15"/>
      <c r="PVM16" s="15"/>
      <c r="PVN16" s="15"/>
      <c r="PVO16" s="17"/>
      <c r="PVP16" s="13"/>
      <c r="PVQ16" s="13"/>
      <c r="PVR16" s="18"/>
      <c r="PVS16" s="13"/>
      <c r="PVT16" s="13"/>
      <c r="PVU16" s="13"/>
      <c r="PVV16" s="14"/>
      <c r="PVW16" s="14"/>
      <c r="PVX16" s="13"/>
      <c r="PVY16" s="15"/>
      <c r="PVZ16" s="16"/>
      <c r="PWA16" s="16"/>
      <c r="PWB16" s="15"/>
      <c r="PWC16" s="15"/>
      <c r="PWD16" s="15"/>
      <c r="PWE16" s="17"/>
      <c r="PWF16" s="13"/>
      <c r="PWG16" s="13"/>
      <c r="PWH16" s="18"/>
      <c r="PWI16" s="13"/>
      <c r="PWJ16" s="13"/>
      <c r="PWK16" s="13"/>
      <c r="PWL16" s="14"/>
      <c r="PWM16" s="14"/>
      <c r="PWN16" s="13"/>
      <c r="PWO16" s="15"/>
      <c r="PWP16" s="16"/>
      <c r="PWQ16" s="16"/>
      <c r="PWR16" s="15"/>
      <c r="PWS16" s="15"/>
      <c r="PWT16" s="15"/>
      <c r="PWU16" s="17"/>
      <c r="PWV16" s="13"/>
      <c r="PWW16" s="13"/>
      <c r="PWX16" s="18"/>
      <c r="PWY16" s="13"/>
      <c r="PWZ16" s="13"/>
      <c r="PXA16" s="13"/>
      <c r="PXB16" s="14"/>
      <c r="PXC16" s="14"/>
      <c r="PXD16" s="13"/>
      <c r="PXE16" s="15"/>
      <c r="PXF16" s="16"/>
      <c r="PXG16" s="16"/>
      <c r="PXH16" s="15"/>
      <c r="PXI16" s="15"/>
      <c r="PXJ16" s="15"/>
      <c r="PXK16" s="17"/>
      <c r="PXL16" s="13"/>
      <c r="PXM16" s="13"/>
      <c r="PXN16" s="18"/>
      <c r="PXO16" s="13"/>
      <c r="PXP16" s="13"/>
      <c r="PXQ16" s="13"/>
      <c r="PXR16" s="14"/>
      <c r="PXS16" s="14"/>
      <c r="PXT16" s="13"/>
      <c r="PXU16" s="15"/>
      <c r="PXV16" s="16"/>
      <c r="PXW16" s="16"/>
      <c r="PXX16" s="15"/>
      <c r="PXY16" s="15"/>
      <c r="PXZ16" s="15"/>
      <c r="PYA16" s="17"/>
      <c r="PYB16" s="13"/>
      <c r="PYC16" s="13"/>
      <c r="PYD16" s="18"/>
      <c r="PYE16" s="13"/>
      <c r="PYF16" s="13"/>
      <c r="PYG16" s="13"/>
      <c r="PYH16" s="14"/>
      <c r="PYI16" s="14"/>
      <c r="PYJ16" s="13"/>
      <c r="PYK16" s="15"/>
      <c r="PYL16" s="16"/>
      <c r="PYM16" s="16"/>
      <c r="PYN16" s="15"/>
      <c r="PYO16" s="15"/>
      <c r="PYP16" s="15"/>
      <c r="PYQ16" s="17"/>
      <c r="PYR16" s="13"/>
      <c r="PYS16" s="13"/>
      <c r="PYT16" s="18"/>
      <c r="PYU16" s="13"/>
      <c r="PYV16" s="13"/>
      <c r="PYW16" s="13"/>
      <c r="PYX16" s="14"/>
      <c r="PYY16" s="14"/>
      <c r="PYZ16" s="13"/>
      <c r="PZA16" s="15"/>
      <c r="PZB16" s="16"/>
      <c r="PZC16" s="16"/>
      <c r="PZD16" s="15"/>
      <c r="PZE16" s="15"/>
      <c r="PZF16" s="15"/>
      <c r="PZG16" s="17"/>
      <c r="PZH16" s="13"/>
      <c r="PZI16" s="13"/>
      <c r="PZJ16" s="18"/>
      <c r="PZK16" s="13"/>
      <c r="PZL16" s="13"/>
      <c r="PZM16" s="13"/>
      <c r="PZN16" s="14"/>
    </row>
    <row r="17" ht="36" customHeight="1"/>
  </sheetData>
  <mergeCells count="19">
    <mergeCell ref="J5:J8"/>
    <mergeCell ref="K5:K8"/>
    <mergeCell ref="L5:L8"/>
    <mergeCell ref="A4:P4"/>
    <mergeCell ref="D2:P2"/>
    <mergeCell ref="D3:P3"/>
    <mergeCell ref="F5:F8"/>
    <mergeCell ref="A5:A8"/>
    <mergeCell ref="B5:B8"/>
    <mergeCell ref="C5:C8"/>
    <mergeCell ref="D5:D8"/>
    <mergeCell ref="E5:E8"/>
    <mergeCell ref="M5:M8"/>
    <mergeCell ref="N5:N8"/>
    <mergeCell ref="O5:O8"/>
    <mergeCell ref="P5:P8"/>
    <mergeCell ref="G5:G8"/>
    <mergeCell ref="H5:H8"/>
    <mergeCell ref="I5:I8"/>
  </mergeCells>
  <pageMargins left="0.31496062992125984" right="0.31496062992125984" top="0.74803149606299213" bottom="0.74803149606299213" header="0.31496062992125984" footer="0.31496062992125984"/>
  <pageSetup scale="65" orientation="landscape" r:id="rId1"/>
  <colBreaks count="1" manualBreakCount="1">
    <brk id="16"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zoomScale="90" zoomScaleNormal="90" workbookViewId="0">
      <selection activeCell="D2" sqref="D2:O2"/>
    </sheetView>
  </sheetViews>
  <sheetFormatPr baseColWidth="10" defaultRowHeight="15"/>
  <cols>
    <col min="1" max="1" width="20.28515625" customWidth="1"/>
    <col min="3" max="3" width="31.5703125" customWidth="1"/>
    <col min="4" max="4" width="9" customWidth="1"/>
    <col min="10" max="10" width="10.28515625" customWidth="1"/>
    <col min="11" max="11" width="10.42578125" customWidth="1"/>
  </cols>
  <sheetData>
    <row r="1" spans="1:18" s="1" customFormat="1" ht="20.100000000000001" customHeight="1">
      <c r="A1" s="75"/>
      <c r="B1" s="33"/>
      <c r="C1" s="32"/>
      <c r="D1" s="186" t="s">
        <v>18</v>
      </c>
      <c r="E1" s="186"/>
      <c r="F1" s="186"/>
      <c r="G1" s="186"/>
      <c r="H1" s="186"/>
      <c r="I1" s="186"/>
      <c r="J1" s="186"/>
      <c r="K1" s="186"/>
      <c r="L1" s="186"/>
      <c r="M1" s="186"/>
      <c r="N1" s="186"/>
      <c r="O1" s="186"/>
      <c r="P1" s="34"/>
      <c r="Q1" s="32"/>
      <c r="R1" s="32"/>
    </row>
    <row r="2" spans="1:18" s="1" customFormat="1" ht="20.100000000000001" customHeight="1">
      <c r="A2" s="75"/>
      <c r="B2" s="33"/>
      <c r="C2" s="32"/>
      <c r="D2" s="187" t="s">
        <v>296</v>
      </c>
      <c r="E2" s="187"/>
      <c r="F2" s="187"/>
      <c r="G2" s="187"/>
      <c r="H2" s="187"/>
      <c r="I2" s="187"/>
      <c r="J2" s="187"/>
      <c r="K2" s="187"/>
      <c r="L2" s="187"/>
      <c r="M2" s="187"/>
      <c r="N2" s="187"/>
      <c r="O2" s="187"/>
      <c r="P2" s="35"/>
      <c r="Q2" s="32"/>
      <c r="R2" s="32"/>
    </row>
    <row r="3" spans="1:18" s="1" customFormat="1" ht="24.75" customHeight="1">
      <c r="A3" s="180"/>
      <c r="B3" s="180"/>
      <c r="C3" s="180"/>
      <c r="D3" s="180"/>
      <c r="E3" s="180"/>
      <c r="F3" s="180"/>
      <c r="G3" s="180"/>
      <c r="H3" s="180"/>
      <c r="I3" s="180"/>
      <c r="J3" s="180"/>
      <c r="K3" s="180"/>
      <c r="L3" s="180"/>
      <c r="M3" s="180"/>
      <c r="N3" s="180"/>
      <c r="O3" s="180"/>
      <c r="P3" s="180"/>
      <c r="Q3" s="32"/>
      <c r="R3" s="32"/>
    </row>
    <row r="4" spans="1:18" s="1" customFormat="1" ht="21.95" customHeight="1">
      <c r="A4" s="181" t="s">
        <v>0</v>
      </c>
      <c r="B4" s="168" t="s">
        <v>1</v>
      </c>
      <c r="C4" s="168" t="s">
        <v>2</v>
      </c>
      <c r="D4" s="177" t="s">
        <v>3</v>
      </c>
      <c r="E4" s="177" t="s">
        <v>4</v>
      </c>
      <c r="F4" s="177" t="s">
        <v>5</v>
      </c>
      <c r="G4" s="177" t="s">
        <v>6</v>
      </c>
      <c r="H4" s="177" t="s">
        <v>7</v>
      </c>
      <c r="I4" s="177" t="s">
        <v>8</v>
      </c>
      <c r="J4" s="171" t="s">
        <v>9</v>
      </c>
      <c r="K4" s="171" t="s">
        <v>10</v>
      </c>
      <c r="L4" s="171" t="s">
        <v>11</v>
      </c>
      <c r="M4" s="171" t="s">
        <v>12</v>
      </c>
      <c r="N4" s="171" t="s">
        <v>13</v>
      </c>
      <c r="O4" s="171" t="s">
        <v>14</v>
      </c>
      <c r="P4" s="174" t="s">
        <v>15</v>
      </c>
      <c r="Q4" s="32"/>
      <c r="R4" s="32"/>
    </row>
    <row r="5" spans="1:18" s="1" customFormat="1" ht="21.95" customHeight="1">
      <c r="A5" s="182"/>
      <c r="B5" s="169"/>
      <c r="C5" s="169"/>
      <c r="D5" s="178"/>
      <c r="E5" s="178"/>
      <c r="F5" s="178"/>
      <c r="G5" s="178"/>
      <c r="H5" s="178"/>
      <c r="I5" s="178"/>
      <c r="J5" s="172"/>
      <c r="K5" s="172"/>
      <c r="L5" s="172"/>
      <c r="M5" s="172"/>
      <c r="N5" s="172"/>
      <c r="O5" s="172"/>
      <c r="P5" s="175"/>
      <c r="Q5" s="32"/>
      <c r="R5" s="32"/>
    </row>
    <row r="6" spans="1:18" s="1" customFormat="1" ht="21.95" customHeight="1">
      <c r="A6" s="182"/>
      <c r="B6" s="169"/>
      <c r="C6" s="169"/>
      <c r="D6" s="178"/>
      <c r="E6" s="178"/>
      <c r="F6" s="178"/>
      <c r="G6" s="178"/>
      <c r="H6" s="178"/>
      <c r="I6" s="178"/>
      <c r="J6" s="172"/>
      <c r="K6" s="172"/>
      <c r="L6" s="172"/>
      <c r="M6" s="172"/>
      <c r="N6" s="172"/>
      <c r="O6" s="172"/>
      <c r="P6" s="175"/>
      <c r="Q6" s="32"/>
      <c r="R6" s="32"/>
    </row>
    <row r="7" spans="1:18" s="1" customFormat="1" ht="21.95" customHeight="1">
      <c r="A7" s="183"/>
      <c r="B7" s="170"/>
      <c r="C7" s="170"/>
      <c r="D7" s="179"/>
      <c r="E7" s="179"/>
      <c r="F7" s="179"/>
      <c r="G7" s="179"/>
      <c r="H7" s="179"/>
      <c r="I7" s="179"/>
      <c r="J7" s="173"/>
      <c r="K7" s="173"/>
      <c r="L7" s="173"/>
      <c r="M7" s="173"/>
      <c r="N7" s="173"/>
      <c r="O7" s="173"/>
      <c r="P7" s="176"/>
      <c r="Q7" s="32"/>
      <c r="R7" s="32"/>
    </row>
    <row r="8" spans="1:18" ht="30">
      <c r="A8" s="105" t="s">
        <v>113</v>
      </c>
      <c r="B8" s="104">
        <v>43007</v>
      </c>
      <c r="C8" s="102" t="s">
        <v>169</v>
      </c>
      <c r="D8" s="100">
        <v>2</v>
      </c>
      <c r="E8" s="105" t="s">
        <v>75</v>
      </c>
      <c r="F8" s="105" t="s">
        <v>75</v>
      </c>
      <c r="G8" s="86">
        <v>43009</v>
      </c>
      <c r="H8" s="86">
        <v>43010</v>
      </c>
      <c r="I8" s="102" t="s">
        <v>170</v>
      </c>
      <c r="J8" s="103">
        <v>1200</v>
      </c>
      <c r="K8" s="103">
        <v>1400</v>
      </c>
      <c r="L8" s="103">
        <v>0</v>
      </c>
      <c r="M8" s="103">
        <v>194</v>
      </c>
      <c r="N8" s="103">
        <v>0</v>
      </c>
      <c r="O8" s="103">
        <v>650</v>
      </c>
      <c r="P8" s="103">
        <f>SUM(J8:O8)</f>
        <v>3444</v>
      </c>
    </row>
    <row r="9" spans="1:18" ht="45">
      <c r="A9" s="105" t="s">
        <v>133</v>
      </c>
      <c r="B9" s="104">
        <v>43035</v>
      </c>
      <c r="C9" s="102" t="s">
        <v>171</v>
      </c>
      <c r="D9" s="100">
        <v>1</v>
      </c>
      <c r="E9" s="105" t="s">
        <v>93</v>
      </c>
      <c r="F9" s="105" t="s">
        <v>93</v>
      </c>
      <c r="G9" s="86">
        <v>43027</v>
      </c>
      <c r="H9" s="86">
        <v>43027</v>
      </c>
      <c r="I9" s="102" t="s">
        <v>170</v>
      </c>
      <c r="J9" s="103">
        <v>0</v>
      </c>
      <c r="K9" s="103">
        <v>0</v>
      </c>
      <c r="L9" s="103">
        <v>0</v>
      </c>
      <c r="M9" s="103">
        <v>740</v>
      </c>
      <c r="N9" s="103">
        <v>0</v>
      </c>
      <c r="O9" s="103">
        <v>810.11</v>
      </c>
      <c r="P9" s="103">
        <f t="shared" ref="P9:P20" si="0">SUM(J9:O9)</f>
        <v>1550.1100000000001</v>
      </c>
    </row>
    <row r="10" spans="1:18" ht="45">
      <c r="A10" s="102" t="s">
        <v>115</v>
      </c>
      <c r="B10" s="104">
        <v>43038</v>
      </c>
      <c r="C10" s="99" t="s">
        <v>172</v>
      </c>
      <c r="D10" s="100">
        <v>1</v>
      </c>
      <c r="E10" s="105" t="s">
        <v>119</v>
      </c>
      <c r="F10" s="105" t="s">
        <v>119</v>
      </c>
      <c r="G10" s="86">
        <v>43020</v>
      </c>
      <c r="H10" s="86">
        <v>43020</v>
      </c>
      <c r="I10" s="102" t="s">
        <v>170</v>
      </c>
      <c r="J10" s="103">
        <v>573.99</v>
      </c>
      <c r="K10" s="103">
        <v>0</v>
      </c>
      <c r="L10" s="103">
        <v>0</v>
      </c>
      <c r="M10" s="103">
        <v>794</v>
      </c>
      <c r="N10" s="103">
        <v>0</v>
      </c>
      <c r="O10" s="103">
        <v>1169.78</v>
      </c>
      <c r="P10" s="103">
        <f t="shared" si="0"/>
        <v>2537.77</v>
      </c>
    </row>
    <row r="11" spans="1:18" ht="30">
      <c r="A11" s="105" t="s">
        <v>156</v>
      </c>
      <c r="B11" s="104">
        <v>43038</v>
      </c>
      <c r="C11" s="105" t="s">
        <v>173</v>
      </c>
      <c r="D11" s="100">
        <v>4</v>
      </c>
      <c r="E11" s="105" t="s">
        <v>123</v>
      </c>
      <c r="F11" s="105" t="s">
        <v>123</v>
      </c>
      <c r="G11" s="86">
        <v>43034</v>
      </c>
      <c r="H11" s="86">
        <v>43034</v>
      </c>
      <c r="I11" s="102" t="s">
        <v>170</v>
      </c>
      <c r="J11" s="103">
        <v>812</v>
      </c>
      <c r="K11" s="103">
        <v>0</v>
      </c>
      <c r="L11" s="103">
        <v>0</v>
      </c>
      <c r="M11" s="103">
        <v>0</v>
      </c>
      <c r="N11" s="103">
        <v>0</v>
      </c>
      <c r="O11" s="103">
        <v>0</v>
      </c>
      <c r="P11" s="103">
        <f t="shared" si="0"/>
        <v>812</v>
      </c>
    </row>
    <row r="12" spans="1:18" ht="30">
      <c r="A12" s="105" t="s">
        <v>113</v>
      </c>
      <c r="B12" s="104">
        <v>43034</v>
      </c>
      <c r="C12" s="102" t="s">
        <v>174</v>
      </c>
      <c r="D12" s="100">
        <v>1</v>
      </c>
      <c r="E12" s="105" t="s">
        <v>75</v>
      </c>
      <c r="F12" s="105" t="s">
        <v>75</v>
      </c>
      <c r="G12" s="86">
        <v>43029</v>
      </c>
      <c r="H12" s="86">
        <v>43029</v>
      </c>
      <c r="I12" s="102" t="s">
        <v>170</v>
      </c>
      <c r="J12" s="103">
        <v>0</v>
      </c>
      <c r="K12" s="103">
        <v>0</v>
      </c>
      <c r="L12" s="103">
        <v>0</v>
      </c>
      <c r="M12" s="103">
        <v>194</v>
      </c>
      <c r="N12" s="103">
        <v>0</v>
      </c>
      <c r="O12" s="103">
        <v>0</v>
      </c>
      <c r="P12" s="103">
        <f t="shared" si="0"/>
        <v>194</v>
      </c>
    </row>
    <row r="13" spans="1:18" ht="30">
      <c r="A13" s="105" t="s">
        <v>113</v>
      </c>
      <c r="B13" s="104">
        <v>43034</v>
      </c>
      <c r="C13" s="102" t="s">
        <v>175</v>
      </c>
      <c r="D13" s="100">
        <v>1</v>
      </c>
      <c r="E13" s="105" t="s">
        <v>75</v>
      </c>
      <c r="F13" s="105" t="s">
        <v>75</v>
      </c>
      <c r="G13" s="86">
        <v>43019</v>
      </c>
      <c r="H13" s="86">
        <v>43019</v>
      </c>
      <c r="I13" s="102" t="s">
        <v>170</v>
      </c>
      <c r="J13" s="103">
        <v>0</v>
      </c>
      <c r="K13" s="103">
        <v>0</v>
      </c>
      <c r="L13" s="103">
        <v>0</v>
      </c>
      <c r="M13" s="103">
        <v>194</v>
      </c>
      <c r="N13" s="103">
        <v>0</v>
      </c>
      <c r="O13" s="103">
        <v>300</v>
      </c>
      <c r="P13" s="103">
        <f t="shared" si="0"/>
        <v>494</v>
      </c>
    </row>
    <row r="14" spans="1:18" ht="45">
      <c r="A14" s="102" t="s">
        <v>115</v>
      </c>
      <c r="B14" s="104">
        <v>43019</v>
      </c>
      <c r="C14" s="102" t="s">
        <v>176</v>
      </c>
      <c r="D14" s="100">
        <v>1</v>
      </c>
      <c r="E14" s="105" t="s">
        <v>119</v>
      </c>
      <c r="F14" s="105" t="s">
        <v>119</v>
      </c>
      <c r="G14" s="86">
        <v>43020</v>
      </c>
      <c r="H14" s="86">
        <v>43021</v>
      </c>
      <c r="I14" s="102" t="s">
        <v>170</v>
      </c>
      <c r="J14" s="103">
        <v>900</v>
      </c>
      <c r="K14" s="103">
        <v>0</v>
      </c>
      <c r="L14" s="103">
        <v>0</v>
      </c>
      <c r="M14" s="103">
        <v>538</v>
      </c>
      <c r="N14" s="103">
        <v>0</v>
      </c>
      <c r="O14" s="103">
        <v>0</v>
      </c>
      <c r="P14" s="103">
        <f t="shared" si="0"/>
        <v>1438</v>
      </c>
    </row>
    <row r="15" spans="1:18" ht="30">
      <c r="A15" s="105" t="s">
        <v>113</v>
      </c>
      <c r="B15" s="104">
        <v>43035</v>
      </c>
      <c r="C15" s="102" t="s">
        <v>177</v>
      </c>
      <c r="D15" s="100">
        <v>2</v>
      </c>
      <c r="E15" s="105" t="s">
        <v>75</v>
      </c>
      <c r="F15" s="105" t="s">
        <v>75</v>
      </c>
      <c r="G15" s="86">
        <v>43033</v>
      </c>
      <c r="H15" s="86">
        <v>43033</v>
      </c>
      <c r="I15" s="102" t="s">
        <v>170</v>
      </c>
      <c r="J15" s="103">
        <v>600</v>
      </c>
      <c r="K15" s="103">
        <v>0</v>
      </c>
      <c r="L15" s="103">
        <v>0</v>
      </c>
      <c r="M15" s="103">
        <v>194</v>
      </c>
      <c r="N15" s="103">
        <v>0</v>
      </c>
      <c r="O15" s="103">
        <v>0</v>
      </c>
      <c r="P15" s="103">
        <f t="shared" si="0"/>
        <v>794</v>
      </c>
    </row>
    <row r="16" spans="1:18" ht="30">
      <c r="A16" s="105" t="s">
        <v>113</v>
      </c>
      <c r="B16" s="105" t="s">
        <v>178</v>
      </c>
      <c r="C16" s="105" t="s">
        <v>179</v>
      </c>
      <c r="D16" s="100">
        <v>1</v>
      </c>
      <c r="E16" s="105" t="s">
        <v>75</v>
      </c>
      <c r="F16" s="105" t="s">
        <v>75</v>
      </c>
      <c r="G16" s="86">
        <v>43020</v>
      </c>
      <c r="H16" s="86">
        <v>43020</v>
      </c>
      <c r="I16" s="102" t="s">
        <v>170</v>
      </c>
      <c r="J16" s="103">
        <v>0</v>
      </c>
      <c r="K16" s="103">
        <v>0</v>
      </c>
      <c r="L16" s="103">
        <v>0</v>
      </c>
      <c r="M16" s="103">
        <v>194</v>
      </c>
      <c r="N16" s="103">
        <v>0</v>
      </c>
      <c r="O16" s="103">
        <v>450</v>
      </c>
      <c r="P16" s="103">
        <f t="shared" si="0"/>
        <v>644</v>
      </c>
    </row>
    <row r="17" spans="1:16" ht="45">
      <c r="A17" s="102" t="s">
        <v>115</v>
      </c>
      <c r="B17" s="104">
        <v>43018</v>
      </c>
      <c r="C17" s="102" t="s">
        <v>180</v>
      </c>
      <c r="D17" s="100">
        <v>1</v>
      </c>
      <c r="E17" s="105" t="s">
        <v>119</v>
      </c>
      <c r="F17" s="105" t="s">
        <v>119</v>
      </c>
      <c r="G17" s="86">
        <v>43020</v>
      </c>
      <c r="H17" s="86">
        <v>43021</v>
      </c>
      <c r="I17" s="102" t="s">
        <v>170</v>
      </c>
      <c r="J17" s="103">
        <v>0</v>
      </c>
      <c r="K17" s="103">
        <v>1126.7</v>
      </c>
      <c r="L17" s="103">
        <v>0</v>
      </c>
      <c r="M17" s="103">
        <v>0</v>
      </c>
      <c r="N17" s="103">
        <v>0</v>
      </c>
      <c r="O17" s="103">
        <v>0</v>
      </c>
      <c r="P17" s="103">
        <f t="shared" si="0"/>
        <v>1126.7</v>
      </c>
    </row>
    <row r="18" spans="1:16" ht="30">
      <c r="A18" s="105" t="s">
        <v>113</v>
      </c>
      <c r="B18" s="104">
        <v>43018</v>
      </c>
      <c r="C18" s="102" t="s">
        <v>181</v>
      </c>
      <c r="D18" s="100">
        <v>1</v>
      </c>
      <c r="E18" s="105" t="s">
        <v>75</v>
      </c>
      <c r="F18" s="105" t="s">
        <v>75</v>
      </c>
      <c r="G18" s="86">
        <v>43019</v>
      </c>
      <c r="H18" s="86">
        <v>43019</v>
      </c>
      <c r="I18" s="102" t="s">
        <v>170</v>
      </c>
      <c r="J18" s="103">
        <v>270</v>
      </c>
      <c r="K18" s="103">
        <v>0</v>
      </c>
      <c r="L18" s="103">
        <v>0</v>
      </c>
      <c r="M18" s="103">
        <v>0</v>
      </c>
      <c r="N18" s="103">
        <v>0</v>
      </c>
      <c r="O18" s="103">
        <v>0</v>
      </c>
      <c r="P18" s="103">
        <f t="shared" si="0"/>
        <v>270</v>
      </c>
    </row>
    <row r="19" spans="1:16" ht="45">
      <c r="A19" s="105" t="s">
        <v>182</v>
      </c>
      <c r="B19" s="104">
        <v>43013</v>
      </c>
      <c r="C19" s="102" t="s">
        <v>183</v>
      </c>
      <c r="D19" s="100">
        <v>1</v>
      </c>
      <c r="E19" s="105" t="s">
        <v>75</v>
      </c>
      <c r="F19" s="105" t="s">
        <v>75</v>
      </c>
      <c r="G19" s="86">
        <v>43009</v>
      </c>
      <c r="H19" s="86">
        <v>43010</v>
      </c>
      <c r="I19" s="102" t="s">
        <v>170</v>
      </c>
      <c r="J19" s="103">
        <v>0</v>
      </c>
      <c r="K19" s="103">
        <v>444</v>
      </c>
      <c r="L19" s="103">
        <v>0</v>
      </c>
      <c r="M19" s="103">
        <v>0</v>
      </c>
      <c r="N19" s="103">
        <v>0</v>
      </c>
      <c r="O19" s="103">
        <v>650</v>
      </c>
      <c r="P19" s="103">
        <f t="shared" si="0"/>
        <v>1094</v>
      </c>
    </row>
    <row r="20" spans="1:16" ht="30">
      <c r="A20" s="105" t="s">
        <v>137</v>
      </c>
      <c r="B20" s="104">
        <v>43045</v>
      </c>
      <c r="C20" s="102" t="s">
        <v>198</v>
      </c>
      <c r="D20" s="102">
        <v>1</v>
      </c>
      <c r="E20" s="105" t="s">
        <v>197</v>
      </c>
      <c r="F20" s="105" t="s">
        <v>196</v>
      </c>
      <c r="G20" s="86">
        <v>43020</v>
      </c>
      <c r="H20" s="86">
        <v>43021</v>
      </c>
      <c r="I20" s="102" t="s">
        <v>40</v>
      </c>
      <c r="J20" s="103">
        <v>573</v>
      </c>
      <c r="K20" s="103">
        <v>0</v>
      </c>
      <c r="L20" s="103">
        <v>0</v>
      </c>
      <c r="M20" s="103">
        <v>794</v>
      </c>
      <c r="N20" s="103">
        <v>0</v>
      </c>
      <c r="O20" s="103">
        <v>310.33999999999997</v>
      </c>
      <c r="P20" s="103">
        <f t="shared" si="0"/>
        <v>1677.34</v>
      </c>
    </row>
    <row r="21" spans="1:16">
      <c r="A21" s="105"/>
      <c r="B21" s="104"/>
      <c r="C21" s="105"/>
      <c r="D21" s="102"/>
      <c r="E21" s="105"/>
      <c r="F21" s="105"/>
      <c r="G21" s="105"/>
      <c r="H21" s="105"/>
      <c r="I21" s="105"/>
      <c r="J21" s="105"/>
      <c r="K21" s="105"/>
      <c r="L21" s="105"/>
      <c r="M21" s="105"/>
      <c r="N21" s="105"/>
      <c r="O21" s="105"/>
      <c r="P21" s="105"/>
    </row>
  </sheetData>
  <mergeCells count="19">
    <mergeCell ref="H4:H7"/>
    <mergeCell ref="I4:I7"/>
    <mergeCell ref="J4:J7"/>
    <mergeCell ref="K4:K7"/>
    <mergeCell ref="L4:L7"/>
    <mergeCell ref="M4:M7"/>
    <mergeCell ref="D1:O1"/>
    <mergeCell ref="D2:O2"/>
    <mergeCell ref="A3:P3"/>
    <mergeCell ref="A4:A7"/>
    <mergeCell ref="B4:B7"/>
    <mergeCell ref="C4:C7"/>
    <mergeCell ref="D4:D7"/>
    <mergeCell ref="E4:E7"/>
    <mergeCell ref="F4:F7"/>
    <mergeCell ref="G4:G7"/>
    <mergeCell ref="N4:N7"/>
    <mergeCell ref="O4:O7"/>
    <mergeCell ref="P4:P7"/>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zoomScale="90" zoomScaleNormal="90" workbookViewId="0">
      <selection activeCell="F4" sqref="F4:F7"/>
    </sheetView>
  </sheetViews>
  <sheetFormatPr baseColWidth="10" defaultRowHeight="15"/>
  <cols>
    <col min="1" max="1" width="23.42578125" customWidth="1"/>
    <col min="3" max="3" width="32.7109375" customWidth="1"/>
    <col min="4" max="4" width="8.85546875" customWidth="1"/>
    <col min="5" max="5" width="13.28515625" customWidth="1"/>
    <col min="6" max="6" width="13.85546875" customWidth="1"/>
    <col min="10" max="10" width="8.85546875" customWidth="1"/>
    <col min="11" max="11" width="9.7109375" customWidth="1"/>
    <col min="12" max="12" width="9.85546875" customWidth="1"/>
    <col min="13" max="13" width="10.28515625" customWidth="1"/>
    <col min="14" max="14" width="8.5703125" customWidth="1"/>
  </cols>
  <sheetData>
    <row r="1" spans="1:18" s="1" customFormat="1" ht="20.100000000000001" customHeight="1">
      <c r="A1" s="75"/>
      <c r="B1" s="33"/>
      <c r="C1" s="32"/>
      <c r="D1" s="186" t="s">
        <v>18</v>
      </c>
      <c r="E1" s="186"/>
      <c r="F1" s="186"/>
      <c r="G1" s="186"/>
      <c r="H1" s="186"/>
      <c r="I1" s="186"/>
      <c r="J1" s="186"/>
      <c r="K1" s="186"/>
      <c r="L1" s="186"/>
      <c r="M1" s="186"/>
      <c r="N1" s="186"/>
      <c r="O1" s="186"/>
      <c r="P1" s="34"/>
      <c r="Q1" s="32"/>
      <c r="R1" s="32"/>
    </row>
    <row r="2" spans="1:18" s="1" customFormat="1" ht="20.100000000000001" customHeight="1">
      <c r="A2" s="75"/>
      <c r="B2" s="33"/>
      <c r="C2" s="32"/>
      <c r="D2" s="187" t="s">
        <v>297</v>
      </c>
      <c r="E2" s="187"/>
      <c r="F2" s="187"/>
      <c r="G2" s="187"/>
      <c r="H2" s="187"/>
      <c r="I2" s="187"/>
      <c r="J2" s="187"/>
      <c r="K2" s="187"/>
      <c r="L2" s="187"/>
      <c r="M2" s="187"/>
      <c r="N2" s="187"/>
      <c r="O2" s="187"/>
      <c r="P2" s="35"/>
      <c r="Q2" s="32"/>
      <c r="R2" s="32"/>
    </row>
    <row r="3" spans="1:18" s="1" customFormat="1" ht="24.75" customHeight="1">
      <c r="A3" s="180"/>
      <c r="B3" s="180"/>
      <c r="C3" s="180"/>
      <c r="D3" s="180"/>
      <c r="E3" s="180"/>
      <c r="F3" s="180"/>
      <c r="G3" s="180"/>
      <c r="H3" s="180"/>
      <c r="I3" s="180"/>
      <c r="J3" s="180"/>
      <c r="K3" s="180"/>
      <c r="L3" s="180"/>
      <c r="M3" s="180"/>
      <c r="N3" s="180"/>
      <c r="O3" s="180"/>
      <c r="P3" s="180"/>
      <c r="Q3" s="32"/>
      <c r="R3" s="32"/>
    </row>
    <row r="4" spans="1:18" s="1" customFormat="1" ht="21.95" customHeight="1">
      <c r="A4" s="181" t="s">
        <v>0</v>
      </c>
      <c r="B4" s="168" t="s">
        <v>1</v>
      </c>
      <c r="C4" s="168" t="s">
        <v>2</v>
      </c>
      <c r="D4" s="177" t="s">
        <v>3</v>
      </c>
      <c r="E4" s="177" t="s">
        <v>4</v>
      </c>
      <c r="F4" s="177" t="s">
        <v>5</v>
      </c>
      <c r="G4" s="177" t="s">
        <v>6</v>
      </c>
      <c r="H4" s="177" t="s">
        <v>7</v>
      </c>
      <c r="I4" s="177" t="s">
        <v>8</v>
      </c>
      <c r="J4" s="171" t="s">
        <v>9</v>
      </c>
      <c r="K4" s="171" t="s">
        <v>10</v>
      </c>
      <c r="L4" s="171" t="s">
        <v>11</v>
      </c>
      <c r="M4" s="171" t="s">
        <v>12</v>
      </c>
      <c r="N4" s="171" t="s">
        <v>13</v>
      </c>
      <c r="O4" s="171" t="s">
        <v>14</v>
      </c>
      <c r="P4" s="174" t="s">
        <v>15</v>
      </c>
      <c r="Q4" s="32"/>
      <c r="R4" s="32"/>
    </row>
    <row r="5" spans="1:18" s="1" customFormat="1" ht="21.95" customHeight="1">
      <c r="A5" s="182"/>
      <c r="B5" s="169"/>
      <c r="C5" s="169"/>
      <c r="D5" s="178"/>
      <c r="E5" s="178"/>
      <c r="F5" s="178"/>
      <c r="G5" s="178"/>
      <c r="H5" s="178"/>
      <c r="I5" s="178"/>
      <c r="J5" s="172"/>
      <c r="K5" s="172"/>
      <c r="L5" s="172"/>
      <c r="M5" s="172"/>
      <c r="N5" s="172"/>
      <c r="O5" s="172"/>
      <c r="P5" s="175"/>
      <c r="Q5" s="32"/>
      <c r="R5" s="32"/>
    </row>
    <row r="6" spans="1:18" s="1" customFormat="1" ht="21.95" customHeight="1">
      <c r="A6" s="182"/>
      <c r="B6" s="169"/>
      <c r="C6" s="169"/>
      <c r="D6" s="178"/>
      <c r="E6" s="178"/>
      <c r="F6" s="178"/>
      <c r="G6" s="178"/>
      <c r="H6" s="178"/>
      <c r="I6" s="178"/>
      <c r="J6" s="172"/>
      <c r="K6" s="172"/>
      <c r="L6" s="172"/>
      <c r="M6" s="172"/>
      <c r="N6" s="172"/>
      <c r="O6" s="172"/>
      <c r="P6" s="175"/>
      <c r="Q6" s="32"/>
      <c r="R6" s="32"/>
    </row>
    <row r="7" spans="1:18" s="1" customFormat="1" ht="21.95" customHeight="1">
      <c r="A7" s="183"/>
      <c r="B7" s="170"/>
      <c r="C7" s="170"/>
      <c r="D7" s="179"/>
      <c r="E7" s="179"/>
      <c r="F7" s="179"/>
      <c r="G7" s="179"/>
      <c r="H7" s="179"/>
      <c r="I7" s="179"/>
      <c r="J7" s="173"/>
      <c r="K7" s="173"/>
      <c r="L7" s="173"/>
      <c r="M7" s="173"/>
      <c r="N7" s="173"/>
      <c r="O7" s="173"/>
      <c r="P7" s="176"/>
      <c r="Q7" s="32"/>
      <c r="R7" s="32"/>
    </row>
    <row r="8" spans="1:18" ht="30">
      <c r="A8" s="105" t="s">
        <v>156</v>
      </c>
      <c r="B8" s="104">
        <v>43069</v>
      </c>
      <c r="C8" s="105" t="s">
        <v>186</v>
      </c>
      <c r="D8" s="100">
        <v>1</v>
      </c>
      <c r="E8" s="106" t="s">
        <v>187</v>
      </c>
      <c r="F8" s="106" t="s">
        <v>187</v>
      </c>
      <c r="G8" s="86">
        <v>43069</v>
      </c>
      <c r="H8" s="86">
        <v>43069</v>
      </c>
      <c r="I8" s="102" t="s">
        <v>40</v>
      </c>
      <c r="J8" s="103">
        <v>325</v>
      </c>
      <c r="K8" s="103">
        <v>0</v>
      </c>
      <c r="L8" s="103">
        <v>0</v>
      </c>
      <c r="M8" s="103">
        <v>0</v>
      </c>
      <c r="N8" s="103">
        <v>0</v>
      </c>
      <c r="O8" s="103">
        <v>0</v>
      </c>
      <c r="P8" s="103">
        <f>SUM(J8:O8)</f>
        <v>325</v>
      </c>
    </row>
    <row r="9" spans="1:18" ht="30">
      <c r="A9" s="105" t="s">
        <v>156</v>
      </c>
      <c r="B9" s="104">
        <v>43068</v>
      </c>
      <c r="C9" s="105" t="s">
        <v>188</v>
      </c>
      <c r="D9" s="100">
        <v>6</v>
      </c>
      <c r="E9" s="105" t="s">
        <v>151</v>
      </c>
      <c r="F9" s="105" t="s">
        <v>151</v>
      </c>
      <c r="G9" s="86">
        <v>43069</v>
      </c>
      <c r="H9" s="86">
        <v>43069</v>
      </c>
      <c r="I9" s="102" t="s">
        <v>40</v>
      </c>
      <c r="J9" s="103">
        <v>1015</v>
      </c>
      <c r="K9" s="103">
        <v>0</v>
      </c>
      <c r="L9" s="103">
        <v>0</v>
      </c>
      <c r="M9" s="103">
        <v>0</v>
      </c>
      <c r="N9" s="103">
        <v>0</v>
      </c>
      <c r="O9" s="103">
        <v>450</v>
      </c>
      <c r="P9" s="103">
        <f t="shared" ref="P9:P16" si="0">SUM(J9:O9)</f>
        <v>1465</v>
      </c>
    </row>
    <row r="10" spans="1:18" ht="30">
      <c r="A10" s="105" t="s">
        <v>156</v>
      </c>
      <c r="B10" s="104">
        <v>43067</v>
      </c>
      <c r="C10" s="105" t="s">
        <v>186</v>
      </c>
      <c r="D10" s="100">
        <v>2</v>
      </c>
      <c r="E10" s="105" t="s">
        <v>187</v>
      </c>
      <c r="F10" s="105" t="s">
        <v>187</v>
      </c>
      <c r="G10" s="86">
        <v>43069</v>
      </c>
      <c r="H10" s="86">
        <v>43069</v>
      </c>
      <c r="I10" s="102" t="s">
        <v>40</v>
      </c>
      <c r="J10" s="103">
        <v>406</v>
      </c>
      <c r="K10" s="103">
        <v>0</v>
      </c>
      <c r="L10" s="103">
        <v>0</v>
      </c>
      <c r="M10" s="103">
        <v>0</v>
      </c>
      <c r="N10" s="103">
        <v>0</v>
      </c>
      <c r="O10" s="103">
        <v>0</v>
      </c>
      <c r="P10" s="103">
        <f t="shared" si="0"/>
        <v>406</v>
      </c>
    </row>
    <row r="11" spans="1:18" ht="30">
      <c r="A11" s="105" t="s">
        <v>156</v>
      </c>
      <c r="B11" s="104">
        <v>43067</v>
      </c>
      <c r="C11" s="105" t="s">
        <v>186</v>
      </c>
      <c r="D11" s="100">
        <v>1</v>
      </c>
      <c r="E11" s="105" t="s">
        <v>129</v>
      </c>
      <c r="F11" s="105" t="s">
        <v>129</v>
      </c>
      <c r="G11" s="86">
        <v>43063</v>
      </c>
      <c r="H11" s="86">
        <v>43063</v>
      </c>
      <c r="I11" s="102" t="s">
        <v>40</v>
      </c>
      <c r="J11" s="103">
        <v>406</v>
      </c>
      <c r="K11" s="103">
        <v>0</v>
      </c>
      <c r="L11" s="103">
        <v>0</v>
      </c>
      <c r="M11" s="103">
        <v>0</v>
      </c>
      <c r="N11" s="103">
        <v>0</v>
      </c>
      <c r="O11" s="103">
        <v>500</v>
      </c>
      <c r="P11" s="103">
        <f t="shared" si="0"/>
        <v>906</v>
      </c>
    </row>
    <row r="12" spans="1:18" ht="45">
      <c r="A12" s="102" t="s">
        <v>116</v>
      </c>
      <c r="B12" s="104">
        <v>43067</v>
      </c>
      <c r="C12" s="102" t="s">
        <v>189</v>
      </c>
      <c r="D12" s="100">
        <v>6</v>
      </c>
      <c r="E12" s="105" t="s">
        <v>75</v>
      </c>
      <c r="F12" s="105" t="s">
        <v>75</v>
      </c>
      <c r="G12" s="86">
        <v>43055</v>
      </c>
      <c r="H12" s="86">
        <v>43055</v>
      </c>
      <c r="I12" s="102" t="s">
        <v>40</v>
      </c>
      <c r="J12" s="103">
        <v>1543</v>
      </c>
      <c r="K12" s="103">
        <v>194</v>
      </c>
      <c r="L12" s="103">
        <v>0</v>
      </c>
      <c r="M12" s="103">
        <v>0</v>
      </c>
      <c r="N12" s="103">
        <v>0</v>
      </c>
      <c r="O12" s="103">
        <v>500</v>
      </c>
      <c r="P12" s="103">
        <f t="shared" si="0"/>
        <v>2237</v>
      </c>
    </row>
    <row r="13" spans="1:18" ht="30">
      <c r="A13" s="105" t="s">
        <v>156</v>
      </c>
      <c r="B13" s="104">
        <v>43066</v>
      </c>
      <c r="C13" s="105" t="s">
        <v>173</v>
      </c>
      <c r="D13" s="100">
        <v>1</v>
      </c>
      <c r="E13" s="105" t="s">
        <v>190</v>
      </c>
      <c r="F13" s="105" t="s">
        <v>190</v>
      </c>
      <c r="G13" s="86">
        <v>43061</v>
      </c>
      <c r="H13" s="86">
        <v>43061</v>
      </c>
      <c r="I13" s="102" t="s">
        <v>40</v>
      </c>
      <c r="J13" s="103">
        <v>812</v>
      </c>
      <c r="K13" s="103">
        <v>0</v>
      </c>
      <c r="L13" s="103">
        <v>0</v>
      </c>
      <c r="M13" s="103">
        <v>0</v>
      </c>
      <c r="N13" s="103">
        <v>0</v>
      </c>
      <c r="O13" s="103">
        <v>250</v>
      </c>
      <c r="P13" s="103">
        <f t="shared" si="0"/>
        <v>1062</v>
      </c>
    </row>
    <row r="14" spans="1:18" ht="30">
      <c r="A14" s="100" t="s">
        <v>121</v>
      </c>
      <c r="B14" s="104">
        <v>43066</v>
      </c>
      <c r="C14" s="105" t="s">
        <v>186</v>
      </c>
      <c r="D14" s="100">
        <v>1</v>
      </c>
      <c r="E14" s="105" t="s">
        <v>201</v>
      </c>
      <c r="F14" s="105" t="s">
        <v>201</v>
      </c>
      <c r="G14" s="86">
        <v>43061</v>
      </c>
      <c r="H14" s="86">
        <v>43061</v>
      </c>
      <c r="I14" s="102" t="s">
        <v>40</v>
      </c>
      <c r="J14" s="103">
        <v>155</v>
      </c>
      <c r="K14" s="103">
        <v>0</v>
      </c>
      <c r="L14" s="103">
        <v>0</v>
      </c>
      <c r="M14" s="103">
        <v>0</v>
      </c>
      <c r="N14" s="103">
        <v>0</v>
      </c>
      <c r="O14" s="103">
        <v>500</v>
      </c>
      <c r="P14" s="103">
        <f t="shared" si="0"/>
        <v>655</v>
      </c>
    </row>
    <row r="15" spans="1:18" ht="30">
      <c r="A15" s="105" t="s">
        <v>156</v>
      </c>
      <c r="B15" s="104">
        <v>43066</v>
      </c>
      <c r="C15" s="105" t="s">
        <v>173</v>
      </c>
      <c r="D15" s="100">
        <v>3</v>
      </c>
      <c r="E15" s="105" t="s">
        <v>191</v>
      </c>
      <c r="F15" s="105" t="s">
        <v>191</v>
      </c>
      <c r="G15" s="86">
        <v>43060</v>
      </c>
      <c r="H15" s="86">
        <v>43060</v>
      </c>
      <c r="I15" s="102" t="s">
        <v>40</v>
      </c>
      <c r="J15" s="103">
        <v>812</v>
      </c>
      <c r="K15" s="103">
        <v>0</v>
      </c>
      <c r="L15" s="103">
        <v>0</v>
      </c>
      <c r="M15" s="103">
        <v>0</v>
      </c>
      <c r="N15" s="103">
        <v>0</v>
      </c>
      <c r="O15" s="103">
        <v>250</v>
      </c>
      <c r="P15" s="103">
        <f t="shared" si="0"/>
        <v>1062</v>
      </c>
    </row>
    <row r="16" spans="1:18" ht="30">
      <c r="A16" s="105" t="s">
        <v>156</v>
      </c>
      <c r="B16" s="104">
        <v>43066</v>
      </c>
      <c r="C16" s="105" t="s">
        <v>173</v>
      </c>
      <c r="D16" s="100">
        <v>1</v>
      </c>
      <c r="E16" s="105" t="s">
        <v>192</v>
      </c>
      <c r="F16" s="105" t="s">
        <v>192</v>
      </c>
      <c r="G16" s="86">
        <v>43049</v>
      </c>
      <c r="H16" s="86">
        <v>43049</v>
      </c>
      <c r="I16" s="102" t="s">
        <v>40</v>
      </c>
      <c r="J16" s="103">
        <v>0</v>
      </c>
      <c r="K16" s="103">
        <v>0</v>
      </c>
      <c r="L16" s="103">
        <v>0</v>
      </c>
      <c r="M16" s="103">
        <v>0</v>
      </c>
      <c r="N16" s="103">
        <v>0</v>
      </c>
      <c r="O16" s="103">
        <v>1265</v>
      </c>
      <c r="P16" s="103">
        <f t="shared" si="0"/>
        <v>1265</v>
      </c>
    </row>
    <row r="17" spans="1:16" ht="30">
      <c r="A17" s="105" t="s">
        <v>156</v>
      </c>
      <c r="B17" s="104">
        <v>43066</v>
      </c>
      <c r="C17" s="105" t="s">
        <v>173</v>
      </c>
      <c r="D17" s="100">
        <v>4</v>
      </c>
      <c r="E17" s="105" t="s">
        <v>129</v>
      </c>
      <c r="F17" s="105" t="s">
        <v>129</v>
      </c>
      <c r="G17" s="86">
        <v>43432</v>
      </c>
      <c r="H17" s="86">
        <v>43067</v>
      </c>
      <c r="I17" s="102" t="s">
        <v>40</v>
      </c>
      <c r="J17" s="103">
        <v>1015</v>
      </c>
      <c r="K17" s="103">
        <v>0</v>
      </c>
      <c r="L17" s="103">
        <v>0</v>
      </c>
      <c r="M17" s="103">
        <v>0</v>
      </c>
      <c r="N17" s="103">
        <v>0</v>
      </c>
      <c r="O17" s="103">
        <v>1400</v>
      </c>
      <c r="P17" s="103">
        <f t="shared" ref="P17:P28" si="1">SUM(J17:O17)</f>
        <v>2415</v>
      </c>
    </row>
    <row r="18" spans="1:16" ht="30">
      <c r="A18" s="105" t="s">
        <v>156</v>
      </c>
      <c r="B18" s="104">
        <v>43066</v>
      </c>
      <c r="C18" s="105" t="s">
        <v>173</v>
      </c>
      <c r="D18" s="100">
        <v>1</v>
      </c>
      <c r="E18" s="105" t="s">
        <v>193</v>
      </c>
      <c r="F18" s="105" t="s">
        <v>193</v>
      </c>
      <c r="G18" s="86">
        <v>43047</v>
      </c>
      <c r="H18" s="86">
        <v>43048</v>
      </c>
      <c r="I18" s="102" t="s">
        <v>40</v>
      </c>
      <c r="J18" s="103">
        <v>1724</v>
      </c>
      <c r="K18" s="103">
        <v>0</v>
      </c>
      <c r="L18" s="103">
        <v>0</v>
      </c>
      <c r="M18" s="103">
        <v>0</v>
      </c>
      <c r="N18" s="103">
        <v>0</v>
      </c>
      <c r="O18" s="103">
        <v>950</v>
      </c>
      <c r="P18" s="103">
        <f t="shared" si="1"/>
        <v>2674</v>
      </c>
    </row>
    <row r="19" spans="1:16" ht="30">
      <c r="A19" s="105" t="s">
        <v>156</v>
      </c>
      <c r="B19" s="104">
        <v>43062</v>
      </c>
      <c r="C19" s="105" t="s">
        <v>186</v>
      </c>
      <c r="D19" s="100">
        <v>2</v>
      </c>
      <c r="E19" s="105" t="s">
        <v>129</v>
      </c>
      <c r="F19" s="105" t="s">
        <v>129</v>
      </c>
      <c r="G19" s="86">
        <v>43063</v>
      </c>
      <c r="H19" s="86">
        <v>43063</v>
      </c>
      <c r="I19" s="102" t="s">
        <v>40</v>
      </c>
      <c r="J19" s="103">
        <v>406</v>
      </c>
      <c r="K19" s="103">
        <v>0</v>
      </c>
      <c r="L19" s="103">
        <v>0</v>
      </c>
      <c r="M19" s="103">
        <v>0</v>
      </c>
      <c r="N19" s="103">
        <v>0</v>
      </c>
      <c r="O19" s="103">
        <v>500</v>
      </c>
      <c r="P19" s="103">
        <f t="shared" si="1"/>
        <v>906</v>
      </c>
    </row>
    <row r="20" spans="1:16" ht="30">
      <c r="A20" s="105" t="s">
        <v>156</v>
      </c>
      <c r="B20" s="104">
        <v>43060</v>
      </c>
      <c r="C20" s="105" t="s">
        <v>186</v>
      </c>
      <c r="D20" s="100">
        <v>5</v>
      </c>
      <c r="E20" s="105" t="s">
        <v>129</v>
      </c>
      <c r="F20" s="105" t="s">
        <v>129</v>
      </c>
      <c r="G20" s="86">
        <v>43061</v>
      </c>
      <c r="H20" s="86">
        <v>43061</v>
      </c>
      <c r="I20" s="102" t="s">
        <v>40</v>
      </c>
      <c r="J20" s="103">
        <v>0</v>
      </c>
      <c r="K20" s="103">
        <v>0</v>
      </c>
      <c r="L20" s="103">
        <v>0</v>
      </c>
      <c r="M20" s="103">
        <v>0</v>
      </c>
      <c r="N20" s="103">
        <v>0</v>
      </c>
      <c r="O20" s="103">
        <v>250</v>
      </c>
      <c r="P20" s="103">
        <f t="shared" si="1"/>
        <v>250</v>
      </c>
    </row>
    <row r="21" spans="1:16" ht="30">
      <c r="A21" s="105" t="s">
        <v>156</v>
      </c>
      <c r="B21" s="104">
        <v>43060</v>
      </c>
      <c r="C21" s="105" t="s">
        <v>186</v>
      </c>
      <c r="D21" s="100">
        <v>5</v>
      </c>
      <c r="E21" s="105" t="s">
        <v>190</v>
      </c>
      <c r="F21" s="105" t="s">
        <v>190</v>
      </c>
      <c r="G21" s="86">
        <v>43061</v>
      </c>
      <c r="H21" s="86">
        <v>43061</v>
      </c>
      <c r="I21" s="102" t="s">
        <v>40</v>
      </c>
      <c r="J21" s="103">
        <v>1015</v>
      </c>
      <c r="K21" s="103">
        <v>0</v>
      </c>
      <c r="L21" s="103">
        <v>0</v>
      </c>
      <c r="M21" s="103">
        <v>0</v>
      </c>
      <c r="N21" s="103">
        <v>0</v>
      </c>
      <c r="O21" s="103">
        <v>0</v>
      </c>
      <c r="P21" s="103">
        <f t="shared" si="1"/>
        <v>1015</v>
      </c>
    </row>
    <row r="22" spans="1:16" ht="30">
      <c r="A22" s="102" t="s">
        <v>115</v>
      </c>
      <c r="B22" s="104">
        <v>43060</v>
      </c>
      <c r="C22" s="105" t="s">
        <v>186</v>
      </c>
      <c r="D22" s="100">
        <v>1</v>
      </c>
      <c r="E22" s="105" t="s">
        <v>201</v>
      </c>
      <c r="F22" s="105" t="s">
        <v>201</v>
      </c>
      <c r="G22" s="86">
        <v>43061</v>
      </c>
      <c r="H22" s="86">
        <v>43061</v>
      </c>
      <c r="I22" s="102" t="s">
        <v>40</v>
      </c>
      <c r="J22" s="103">
        <v>203</v>
      </c>
      <c r="K22" s="103">
        <v>0</v>
      </c>
      <c r="L22" s="103">
        <v>0</v>
      </c>
      <c r="M22" s="103">
        <v>0</v>
      </c>
      <c r="N22" s="103">
        <v>0</v>
      </c>
      <c r="O22" s="103">
        <v>500</v>
      </c>
      <c r="P22" s="103">
        <f t="shared" si="1"/>
        <v>703</v>
      </c>
    </row>
    <row r="23" spans="1:16" ht="30">
      <c r="A23" s="105" t="s">
        <v>156</v>
      </c>
      <c r="B23" s="104">
        <v>43056</v>
      </c>
      <c r="C23" s="105" t="s">
        <v>173</v>
      </c>
      <c r="D23" s="100">
        <v>5</v>
      </c>
      <c r="E23" s="105" t="s">
        <v>191</v>
      </c>
      <c r="F23" s="105" t="s">
        <v>191</v>
      </c>
      <c r="G23" s="86">
        <v>43060</v>
      </c>
      <c r="H23" s="86">
        <v>43060</v>
      </c>
      <c r="I23" s="102" t="s">
        <v>40</v>
      </c>
      <c r="J23" s="103">
        <v>1015</v>
      </c>
      <c r="K23" s="103">
        <v>0</v>
      </c>
      <c r="L23" s="103">
        <v>0</v>
      </c>
      <c r="M23" s="103">
        <v>0</v>
      </c>
      <c r="N23" s="103">
        <v>0</v>
      </c>
      <c r="O23" s="103">
        <v>250</v>
      </c>
      <c r="P23" s="103">
        <f t="shared" si="1"/>
        <v>1265</v>
      </c>
    </row>
    <row r="24" spans="1:16" ht="30">
      <c r="A24" s="105" t="s">
        <v>156</v>
      </c>
      <c r="B24" s="104">
        <v>43054</v>
      </c>
      <c r="C24" s="105" t="s">
        <v>173</v>
      </c>
      <c r="D24" s="100">
        <v>1</v>
      </c>
      <c r="E24" s="105" t="s">
        <v>191</v>
      </c>
      <c r="F24" s="105" t="s">
        <v>191</v>
      </c>
      <c r="G24" s="86">
        <v>43054</v>
      </c>
      <c r="H24" s="86">
        <v>43054</v>
      </c>
      <c r="I24" s="102" t="s">
        <v>40</v>
      </c>
      <c r="J24" s="103">
        <v>582.1</v>
      </c>
      <c r="K24" s="103">
        <v>0</v>
      </c>
      <c r="L24" s="103">
        <v>0</v>
      </c>
      <c r="M24" s="103">
        <v>0</v>
      </c>
      <c r="N24" s="103">
        <v>0</v>
      </c>
      <c r="O24" s="103">
        <v>200</v>
      </c>
      <c r="P24" s="103">
        <f t="shared" si="1"/>
        <v>782.1</v>
      </c>
    </row>
    <row r="25" spans="1:16" ht="45">
      <c r="A25" s="102" t="s">
        <v>116</v>
      </c>
      <c r="B25" s="104">
        <v>43054</v>
      </c>
      <c r="C25" s="102" t="s">
        <v>189</v>
      </c>
      <c r="D25" s="102">
        <v>5</v>
      </c>
      <c r="E25" s="105" t="s">
        <v>75</v>
      </c>
      <c r="F25" s="105" t="s">
        <v>75</v>
      </c>
      <c r="G25" s="86">
        <v>43055</v>
      </c>
      <c r="H25" s="86">
        <v>43055</v>
      </c>
      <c r="I25" s="102" t="s">
        <v>40</v>
      </c>
      <c r="J25" s="103">
        <v>1500</v>
      </c>
      <c r="K25" s="103">
        <v>0</v>
      </c>
      <c r="L25" s="103">
        <v>0</v>
      </c>
      <c r="M25" s="103">
        <v>200</v>
      </c>
      <c r="N25" s="103">
        <v>0</v>
      </c>
      <c r="O25" s="103">
        <v>500</v>
      </c>
      <c r="P25" s="103">
        <f t="shared" si="1"/>
        <v>2200</v>
      </c>
    </row>
    <row r="26" spans="1:16" ht="30">
      <c r="A26" s="105" t="s">
        <v>156</v>
      </c>
      <c r="B26" s="104">
        <v>43049</v>
      </c>
      <c r="C26" s="105" t="s">
        <v>173</v>
      </c>
      <c r="D26" s="113">
        <v>5</v>
      </c>
      <c r="E26" s="105" t="s">
        <v>194</v>
      </c>
      <c r="F26" s="105" t="s">
        <v>194</v>
      </c>
      <c r="G26" s="86">
        <v>43052</v>
      </c>
      <c r="H26" s="86">
        <v>43053</v>
      </c>
      <c r="I26" s="102" t="s">
        <v>40</v>
      </c>
      <c r="J26" s="103">
        <v>2030</v>
      </c>
      <c r="K26" s="103">
        <v>0</v>
      </c>
      <c r="L26" s="103">
        <v>0</v>
      </c>
      <c r="M26" s="103">
        <v>0</v>
      </c>
      <c r="N26" s="103">
        <v>0</v>
      </c>
      <c r="O26" s="103">
        <v>600</v>
      </c>
      <c r="P26" s="103">
        <f t="shared" si="1"/>
        <v>2630</v>
      </c>
    </row>
    <row r="27" spans="1:16" ht="30">
      <c r="A27" s="105" t="s">
        <v>113</v>
      </c>
      <c r="B27" s="104">
        <v>43046</v>
      </c>
      <c r="C27" s="102" t="s">
        <v>195</v>
      </c>
      <c r="D27" s="100">
        <v>1</v>
      </c>
      <c r="E27" s="102" t="s">
        <v>37</v>
      </c>
      <c r="F27" s="102" t="s">
        <v>37</v>
      </c>
      <c r="G27" s="86">
        <v>43067</v>
      </c>
      <c r="H27" s="86">
        <v>43069</v>
      </c>
      <c r="I27" s="102" t="s">
        <v>40</v>
      </c>
      <c r="J27" s="103">
        <v>0</v>
      </c>
      <c r="K27" s="103">
        <v>0</v>
      </c>
      <c r="L27" s="103">
        <v>0</v>
      </c>
      <c r="M27" s="103">
        <v>864</v>
      </c>
      <c r="N27" s="103">
        <v>0</v>
      </c>
      <c r="O27" s="103">
        <v>1452.09</v>
      </c>
      <c r="P27" s="103">
        <f t="shared" si="1"/>
        <v>2316.09</v>
      </c>
    </row>
    <row r="28" spans="1:16" ht="30">
      <c r="A28" s="105" t="s">
        <v>156</v>
      </c>
      <c r="B28" s="104">
        <v>43046</v>
      </c>
      <c r="C28" s="105" t="s">
        <v>173</v>
      </c>
      <c r="D28" s="100">
        <v>5</v>
      </c>
      <c r="E28" s="105" t="s">
        <v>192</v>
      </c>
      <c r="F28" s="105" t="s">
        <v>192</v>
      </c>
      <c r="G28" s="86">
        <v>43049</v>
      </c>
      <c r="H28" s="86">
        <v>43049</v>
      </c>
      <c r="I28" s="102" t="s">
        <v>40</v>
      </c>
      <c r="J28" s="103">
        <v>1015</v>
      </c>
      <c r="K28" s="103">
        <v>0</v>
      </c>
      <c r="L28" s="103">
        <v>0</v>
      </c>
      <c r="M28" s="103">
        <v>0</v>
      </c>
      <c r="N28" s="103">
        <v>0</v>
      </c>
      <c r="O28" s="103">
        <v>250</v>
      </c>
      <c r="P28" s="103">
        <f t="shared" si="1"/>
        <v>1265</v>
      </c>
    </row>
    <row r="29" spans="1:16" ht="30">
      <c r="A29" s="105" t="s">
        <v>156</v>
      </c>
      <c r="B29" s="104">
        <v>43046</v>
      </c>
      <c r="C29" s="105" t="s">
        <v>173</v>
      </c>
      <c r="D29" s="100">
        <v>5</v>
      </c>
      <c r="E29" s="105" t="s">
        <v>193</v>
      </c>
      <c r="F29" s="105" t="s">
        <v>193</v>
      </c>
      <c r="G29" s="86">
        <v>43047</v>
      </c>
      <c r="H29" s="86">
        <v>43048</v>
      </c>
      <c r="I29" s="102" t="s">
        <v>40</v>
      </c>
      <c r="J29" s="103">
        <v>2030</v>
      </c>
      <c r="K29" s="103">
        <v>0</v>
      </c>
      <c r="L29" s="103">
        <v>0</v>
      </c>
      <c r="M29" s="103">
        <v>0</v>
      </c>
      <c r="N29" s="103">
        <v>0</v>
      </c>
      <c r="O29" s="103">
        <v>400</v>
      </c>
      <c r="P29" s="103">
        <f t="shared" ref="P29:P37" si="2">SUM(J29:O29)</f>
        <v>2430</v>
      </c>
    </row>
    <row r="30" spans="1:16" ht="30">
      <c r="A30" s="105" t="s">
        <v>156</v>
      </c>
      <c r="B30" s="104">
        <v>43067</v>
      </c>
      <c r="C30" s="105" t="s">
        <v>173</v>
      </c>
      <c r="D30" s="102">
        <v>5</v>
      </c>
      <c r="E30" s="105" t="s">
        <v>201</v>
      </c>
      <c r="F30" s="105" t="s">
        <v>201</v>
      </c>
      <c r="G30" s="86">
        <v>43068</v>
      </c>
      <c r="H30" s="86">
        <v>43068</v>
      </c>
      <c r="I30" s="102" t="s">
        <v>40</v>
      </c>
      <c r="J30" s="103">
        <v>1015</v>
      </c>
      <c r="K30" s="103">
        <v>0</v>
      </c>
      <c r="L30" s="103">
        <v>0</v>
      </c>
      <c r="M30" s="103">
        <v>0</v>
      </c>
      <c r="N30" s="103">
        <v>0</v>
      </c>
      <c r="O30" s="103">
        <v>450</v>
      </c>
      <c r="P30" s="103">
        <f t="shared" si="2"/>
        <v>1465</v>
      </c>
    </row>
    <row r="31" spans="1:16" ht="30">
      <c r="A31" s="105" t="s">
        <v>156</v>
      </c>
      <c r="B31" s="105" t="s">
        <v>213</v>
      </c>
      <c r="C31" s="105" t="s">
        <v>173</v>
      </c>
      <c r="D31" s="113">
        <v>4</v>
      </c>
      <c r="E31" s="105" t="s">
        <v>201</v>
      </c>
      <c r="F31" s="105" t="s">
        <v>201</v>
      </c>
      <c r="G31" s="86">
        <v>43067</v>
      </c>
      <c r="H31" s="86">
        <v>43097</v>
      </c>
      <c r="I31" s="102" t="s">
        <v>40</v>
      </c>
      <c r="J31" s="103">
        <v>812</v>
      </c>
      <c r="K31" s="103">
        <v>0</v>
      </c>
      <c r="L31" s="103">
        <v>0</v>
      </c>
      <c r="M31" s="103">
        <v>0</v>
      </c>
      <c r="N31" s="103">
        <v>0</v>
      </c>
      <c r="O31" s="103">
        <v>1400</v>
      </c>
      <c r="P31" s="103">
        <f t="shared" si="2"/>
        <v>2212</v>
      </c>
    </row>
    <row r="32" spans="1:16" ht="30">
      <c r="A32" s="105" t="s">
        <v>156</v>
      </c>
      <c r="B32" s="104">
        <v>43070</v>
      </c>
      <c r="C32" s="105" t="s">
        <v>173</v>
      </c>
      <c r="D32" s="113">
        <v>5</v>
      </c>
      <c r="E32" s="105" t="s">
        <v>151</v>
      </c>
      <c r="F32" s="105" t="s">
        <v>151</v>
      </c>
      <c r="G32" s="86">
        <v>43069</v>
      </c>
      <c r="H32" s="86">
        <v>43069</v>
      </c>
      <c r="I32" s="102" t="s">
        <v>40</v>
      </c>
      <c r="J32" s="103">
        <v>1015</v>
      </c>
      <c r="K32" s="103">
        <v>0</v>
      </c>
      <c r="L32" s="103">
        <v>0</v>
      </c>
      <c r="M32" s="103">
        <v>0</v>
      </c>
      <c r="N32" s="103">
        <v>0</v>
      </c>
      <c r="O32" s="103">
        <v>450</v>
      </c>
      <c r="P32" s="103">
        <f t="shared" si="2"/>
        <v>1465</v>
      </c>
    </row>
    <row r="33" spans="1:16" ht="30">
      <c r="A33" s="105" t="s">
        <v>113</v>
      </c>
      <c r="B33" s="104">
        <v>43070</v>
      </c>
      <c r="C33" s="102" t="s">
        <v>214</v>
      </c>
      <c r="D33" s="113">
        <v>1</v>
      </c>
      <c r="E33" s="105" t="s">
        <v>75</v>
      </c>
      <c r="F33" s="105" t="s">
        <v>75</v>
      </c>
      <c r="G33" s="86">
        <v>43058</v>
      </c>
      <c r="H33" s="86">
        <v>43058</v>
      </c>
      <c r="I33" s="102" t="s">
        <v>40</v>
      </c>
      <c r="J33" s="103">
        <v>0</v>
      </c>
      <c r="K33" s="103">
        <v>0</v>
      </c>
      <c r="L33" s="103">
        <v>0</v>
      </c>
      <c r="M33" s="103">
        <v>194</v>
      </c>
      <c r="N33" s="103">
        <v>0</v>
      </c>
      <c r="O33" s="103">
        <v>0</v>
      </c>
      <c r="P33" s="103">
        <f t="shared" si="2"/>
        <v>194</v>
      </c>
    </row>
    <row r="34" spans="1:16" ht="30">
      <c r="A34" s="105" t="s">
        <v>113</v>
      </c>
      <c r="B34" s="104">
        <v>43070</v>
      </c>
      <c r="C34" s="102" t="s">
        <v>215</v>
      </c>
      <c r="D34" s="113">
        <v>1</v>
      </c>
      <c r="E34" s="105" t="s">
        <v>75</v>
      </c>
      <c r="F34" s="105" t="s">
        <v>75</v>
      </c>
      <c r="G34" s="86">
        <v>43051</v>
      </c>
      <c r="H34" s="86">
        <v>43051</v>
      </c>
      <c r="I34" s="102" t="s">
        <v>40</v>
      </c>
      <c r="J34" s="103">
        <v>194</v>
      </c>
      <c r="K34" s="103">
        <v>0</v>
      </c>
      <c r="L34" s="103">
        <v>0</v>
      </c>
      <c r="M34" s="103">
        <v>0</v>
      </c>
      <c r="N34" s="103">
        <v>0</v>
      </c>
      <c r="O34" s="103">
        <v>0</v>
      </c>
      <c r="P34" s="103">
        <f t="shared" si="2"/>
        <v>194</v>
      </c>
    </row>
    <row r="35" spans="1:16" ht="45">
      <c r="A35" s="102" t="s">
        <v>216</v>
      </c>
      <c r="B35" s="104">
        <v>43070</v>
      </c>
      <c r="C35" s="105" t="s">
        <v>173</v>
      </c>
      <c r="D35" s="113">
        <v>1</v>
      </c>
      <c r="E35" s="105" t="s">
        <v>75</v>
      </c>
      <c r="F35" s="105" t="s">
        <v>75</v>
      </c>
      <c r="G35" s="86">
        <v>43068</v>
      </c>
      <c r="H35" s="86">
        <v>43068</v>
      </c>
      <c r="I35" s="102" t="s">
        <v>40</v>
      </c>
      <c r="J35" s="103">
        <v>0</v>
      </c>
      <c r="K35" s="103">
        <v>0</v>
      </c>
      <c r="L35" s="103">
        <v>0</v>
      </c>
      <c r="M35" s="103">
        <v>278</v>
      </c>
      <c r="N35" s="103">
        <v>0</v>
      </c>
      <c r="O35" s="103">
        <v>0</v>
      </c>
      <c r="P35" s="103">
        <f t="shared" si="2"/>
        <v>278</v>
      </c>
    </row>
    <row r="36" spans="1:16" ht="45">
      <c r="A36" s="102" t="s">
        <v>216</v>
      </c>
      <c r="B36" s="104">
        <v>43070</v>
      </c>
      <c r="C36" s="105" t="s">
        <v>173</v>
      </c>
      <c r="D36" s="113">
        <v>1</v>
      </c>
      <c r="E36" s="105" t="s">
        <v>201</v>
      </c>
      <c r="F36" s="105" t="s">
        <v>201</v>
      </c>
      <c r="G36" s="86">
        <v>43067</v>
      </c>
      <c r="H36" s="86">
        <v>43067</v>
      </c>
      <c r="I36" s="102" t="s">
        <v>40</v>
      </c>
      <c r="J36" s="103">
        <v>0</v>
      </c>
      <c r="K36" s="103">
        <v>0</v>
      </c>
      <c r="L36" s="103">
        <v>0</v>
      </c>
      <c r="M36" s="103">
        <v>556</v>
      </c>
      <c r="N36" s="103">
        <v>0</v>
      </c>
      <c r="O36" s="103">
        <v>500</v>
      </c>
      <c r="P36" s="103">
        <f t="shared" si="2"/>
        <v>1056</v>
      </c>
    </row>
    <row r="37" spans="1:16" ht="30">
      <c r="A37" s="105" t="s">
        <v>217</v>
      </c>
      <c r="B37" s="104">
        <v>43073</v>
      </c>
      <c r="C37" s="105" t="s">
        <v>173</v>
      </c>
      <c r="D37" s="113">
        <v>1</v>
      </c>
      <c r="E37" s="105" t="s">
        <v>194</v>
      </c>
      <c r="F37" s="105" t="s">
        <v>194</v>
      </c>
      <c r="G37" s="86">
        <v>43053</v>
      </c>
      <c r="H37" s="86">
        <v>43053</v>
      </c>
      <c r="I37" s="102" t="s">
        <v>40</v>
      </c>
      <c r="J37" s="103">
        <v>1724</v>
      </c>
      <c r="K37" s="103">
        <v>0</v>
      </c>
      <c r="L37" s="103">
        <v>0</v>
      </c>
      <c r="M37" s="103">
        <v>0</v>
      </c>
      <c r="N37" s="103">
        <v>0</v>
      </c>
      <c r="O37" s="103">
        <v>600</v>
      </c>
      <c r="P37" s="103">
        <f t="shared" si="2"/>
        <v>2324</v>
      </c>
    </row>
  </sheetData>
  <mergeCells count="19">
    <mergeCell ref="K4:K7"/>
    <mergeCell ref="L4:L7"/>
    <mergeCell ref="M4:M7"/>
    <mergeCell ref="D1:O1"/>
    <mergeCell ref="D2:O2"/>
    <mergeCell ref="A3:P3"/>
    <mergeCell ref="A4:A7"/>
    <mergeCell ref="B4:B7"/>
    <mergeCell ref="C4:C7"/>
    <mergeCell ref="D4:D7"/>
    <mergeCell ref="E4:E7"/>
    <mergeCell ref="F4:F7"/>
    <mergeCell ref="G4:G7"/>
    <mergeCell ref="N4:N7"/>
    <mergeCell ref="O4:O7"/>
    <mergeCell ref="P4:P7"/>
    <mergeCell ref="H4:H7"/>
    <mergeCell ref="I4:I7"/>
    <mergeCell ref="J4:J7"/>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zoomScale="90" zoomScaleNormal="90" workbookViewId="0">
      <selection activeCell="D2" sqref="D2:O2"/>
    </sheetView>
  </sheetViews>
  <sheetFormatPr baseColWidth="10" defaultRowHeight="15"/>
  <cols>
    <col min="1" max="1" width="22.28515625" customWidth="1"/>
    <col min="3" max="3" width="32.85546875" customWidth="1"/>
    <col min="4" max="4" width="9" customWidth="1"/>
    <col min="14" max="14" width="9.7109375" customWidth="1"/>
  </cols>
  <sheetData>
    <row r="1" spans="1:18" s="1" customFormat="1" ht="20.100000000000001" customHeight="1">
      <c r="A1" s="75"/>
      <c r="B1" s="33"/>
      <c r="C1" s="32"/>
      <c r="D1" s="186" t="s">
        <v>18</v>
      </c>
      <c r="E1" s="186"/>
      <c r="F1" s="186"/>
      <c r="G1" s="186"/>
      <c r="H1" s="186"/>
      <c r="I1" s="186"/>
      <c r="J1" s="186"/>
      <c r="K1" s="186"/>
      <c r="L1" s="186"/>
      <c r="M1" s="186"/>
      <c r="N1" s="186"/>
      <c r="O1" s="186"/>
      <c r="P1" s="34"/>
      <c r="Q1" s="32"/>
      <c r="R1" s="32"/>
    </row>
    <row r="2" spans="1:18" s="1" customFormat="1" ht="20.100000000000001" customHeight="1">
      <c r="A2" s="75"/>
      <c r="B2" s="33"/>
      <c r="C2" s="32"/>
      <c r="D2" s="187" t="s">
        <v>298</v>
      </c>
      <c r="E2" s="187"/>
      <c r="F2" s="187"/>
      <c r="G2" s="187"/>
      <c r="H2" s="187"/>
      <c r="I2" s="187"/>
      <c r="J2" s="187"/>
      <c r="K2" s="187"/>
      <c r="L2" s="187"/>
      <c r="M2" s="187"/>
      <c r="N2" s="187"/>
      <c r="O2" s="187"/>
      <c r="P2" s="35"/>
      <c r="Q2" s="32"/>
      <c r="R2" s="32"/>
    </row>
    <row r="3" spans="1:18" s="1" customFormat="1" ht="24.75" customHeight="1">
      <c r="A3" s="180"/>
      <c r="B3" s="180"/>
      <c r="C3" s="180"/>
      <c r="D3" s="180"/>
      <c r="E3" s="180"/>
      <c r="F3" s="180"/>
      <c r="G3" s="180"/>
      <c r="H3" s="180"/>
      <c r="I3" s="180"/>
      <c r="J3" s="180"/>
      <c r="K3" s="180"/>
      <c r="L3" s="180"/>
      <c r="M3" s="180"/>
      <c r="N3" s="180"/>
      <c r="O3" s="180"/>
      <c r="P3" s="180"/>
      <c r="Q3" s="32"/>
      <c r="R3" s="32"/>
    </row>
    <row r="4" spans="1:18" s="1" customFormat="1" ht="21.95" customHeight="1">
      <c r="A4" s="181" t="s">
        <v>0</v>
      </c>
      <c r="B4" s="168" t="s">
        <v>1</v>
      </c>
      <c r="C4" s="168" t="s">
        <v>2</v>
      </c>
      <c r="D4" s="177" t="s">
        <v>3</v>
      </c>
      <c r="E4" s="177" t="s">
        <v>4</v>
      </c>
      <c r="F4" s="177" t="s">
        <v>5</v>
      </c>
      <c r="G4" s="177" t="s">
        <v>6</v>
      </c>
      <c r="H4" s="177" t="s">
        <v>7</v>
      </c>
      <c r="I4" s="177" t="s">
        <v>8</v>
      </c>
      <c r="J4" s="171" t="s">
        <v>9</v>
      </c>
      <c r="K4" s="171" t="s">
        <v>10</v>
      </c>
      <c r="L4" s="171" t="s">
        <v>11</v>
      </c>
      <c r="M4" s="171" t="s">
        <v>12</v>
      </c>
      <c r="N4" s="171" t="s">
        <v>13</v>
      </c>
      <c r="O4" s="171" t="s">
        <v>14</v>
      </c>
      <c r="P4" s="174" t="s">
        <v>15</v>
      </c>
      <c r="Q4" s="32"/>
      <c r="R4" s="32"/>
    </row>
    <row r="5" spans="1:18" s="1" customFormat="1" ht="21.95" customHeight="1">
      <c r="A5" s="182"/>
      <c r="B5" s="169"/>
      <c r="C5" s="169"/>
      <c r="D5" s="178"/>
      <c r="E5" s="178"/>
      <c r="F5" s="178"/>
      <c r="G5" s="178"/>
      <c r="H5" s="178"/>
      <c r="I5" s="178"/>
      <c r="J5" s="172"/>
      <c r="K5" s="172"/>
      <c r="L5" s="172"/>
      <c r="M5" s="172"/>
      <c r="N5" s="172"/>
      <c r="O5" s="172"/>
      <c r="P5" s="175"/>
      <c r="Q5" s="32"/>
      <c r="R5" s="32"/>
    </row>
    <row r="6" spans="1:18" s="1" customFormat="1" ht="21.95" customHeight="1">
      <c r="A6" s="182"/>
      <c r="B6" s="169"/>
      <c r="C6" s="169"/>
      <c r="D6" s="178"/>
      <c r="E6" s="178"/>
      <c r="F6" s="178"/>
      <c r="G6" s="178"/>
      <c r="H6" s="178"/>
      <c r="I6" s="178"/>
      <c r="J6" s="172"/>
      <c r="K6" s="172"/>
      <c r="L6" s="172"/>
      <c r="M6" s="172"/>
      <c r="N6" s="172"/>
      <c r="O6" s="172"/>
      <c r="P6" s="175"/>
      <c r="Q6" s="32"/>
      <c r="R6" s="32"/>
    </row>
    <row r="7" spans="1:18" s="1" customFormat="1" ht="21.95" customHeight="1">
      <c r="A7" s="183"/>
      <c r="B7" s="170"/>
      <c r="C7" s="170"/>
      <c r="D7" s="179"/>
      <c r="E7" s="179"/>
      <c r="F7" s="179"/>
      <c r="G7" s="179"/>
      <c r="H7" s="179"/>
      <c r="I7" s="179"/>
      <c r="J7" s="173"/>
      <c r="K7" s="173"/>
      <c r="L7" s="173"/>
      <c r="M7" s="173"/>
      <c r="N7" s="173"/>
      <c r="O7" s="173"/>
      <c r="P7" s="176"/>
      <c r="Q7" s="32"/>
      <c r="R7" s="32"/>
    </row>
    <row r="8" spans="1:18" ht="30">
      <c r="A8" s="102" t="s">
        <v>199</v>
      </c>
      <c r="B8" s="104">
        <v>43089</v>
      </c>
      <c r="C8" s="102" t="s">
        <v>200</v>
      </c>
      <c r="D8" s="100">
        <v>1</v>
      </c>
      <c r="E8" s="105" t="s">
        <v>201</v>
      </c>
      <c r="F8" s="105" t="s">
        <v>201</v>
      </c>
      <c r="G8" s="86">
        <v>43087</v>
      </c>
      <c r="H8" s="86">
        <v>43087</v>
      </c>
      <c r="I8" s="102" t="s">
        <v>40</v>
      </c>
      <c r="J8" s="103">
        <v>0</v>
      </c>
      <c r="K8" s="103">
        <v>0</v>
      </c>
      <c r="L8" s="103">
        <v>0</v>
      </c>
      <c r="M8" s="103">
        <v>0</v>
      </c>
      <c r="N8" s="103">
        <v>0</v>
      </c>
      <c r="O8" s="103">
        <v>600</v>
      </c>
      <c r="P8" s="103">
        <f>SUM(O8)</f>
        <v>600</v>
      </c>
    </row>
    <row r="9" spans="1:18" ht="30">
      <c r="A9" s="105" t="s">
        <v>137</v>
      </c>
      <c r="B9" s="104">
        <v>43083</v>
      </c>
      <c r="C9" s="102" t="s">
        <v>202</v>
      </c>
      <c r="D9" s="113">
        <v>1</v>
      </c>
      <c r="E9" s="105" t="s">
        <v>201</v>
      </c>
      <c r="F9" s="105" t="s">
        <v>201</v>
      </c>
      <c r="G9" s="86">
        <v>43083</v>
      </c>
      <c r="H9" s="86">
        <v>43083</v>
      </c>
      <c r="I9" s="102" t="s">
        <v>40</v>
      </c>
      <c r="J9" s="103">
        <v>85</v>
      </c>
      <c r="K9" s="103">
        <v>0</v>
      </c>
      <c r="L9" s="103">
        <v>0</v>
      </c>
      <c r="M9" s="103">
        <v>0</v>
      </c>
      <c r="N9" s="103">
        <v>0</v>
      </c>
      <c r="O9" s="103">
        <v>500</v>
      </c>
      <c r="P9" s="103">
        <f>SUM(J9:O9)</f>
        <v>585</v>
      </c>
    </row>
    <row r="10" spans="1:18" ht="45">
      <c r="A10" s="102" t="s">
        <v>203</v>
      </c>
      <c r="B10" s="104">
        <v>43087</v>
      </c>
      <c r="C10" s="100" t="s">
        <v>78</v>
      </c>
      <c r="D10" s="100">
        <v>1</v>
      </c>
      <c r="E10" s="105" t="s">
        <v>75</v>
      </c>
      <c r="F10" s="105" t="s">
        <v>75</v>
      </c>
      <c r="G10" s="86">
        <v>43082</v>
      </c>
      <c r="H10" s="86">
        <v>43082</v>
      </c>
      <c r="I10" s="102" t="s">
        <v>40</v>
      </c>
      <c r="J10" s="103">
        <v>0</v>
      </c>
      <c r="K10" s="103">
        <v>0</v>
      </c>
      <c r="L10" s="103">
        <v>0</v>
      </c>
      <c r="M10" s="103">
        <v>194</v>
      </c>
      <c r="N10" s="103">
        <v>0</v>
      </c>
      <c r="O10" s="103">
        <v>300</v>
      </c>
      <c r="P10" s="103">
        <f t="shared" ref="P10:P22" si="0">SUM(J10:O10)</f>
        <v>494</v>
      </c>
    </row>
    <row r="11" spans="1:18" ht="30">
      <c r="A11" s="105" t="s">
        <v>156</v>
      </c>
      <c r="B11" s="104">
        <v>43087</v>
      </c>
      <c r="C11" s="102" t="s">
        <v>205</v>
      </c>
      <c r="D11" s="113">
        <v>1</v>
      </c>
      <c r="E11" s="105" t="s">
        <v>204</v>
      </c>
      <c r="F11" s="105" t="s">
        <v>204</v>
      </c>
      <c r="G11" s="86">
        <v>43083</v>
      </c>
      <c r="H11" s="86">
        <v>43083</v>
      </c>
      <c r="I11" s="102" t="s">
        <v>40</v>
      </c>
      <c r="J11" s="103">
        <v>812</v>
      </c>
      <c r="K11" s="103">
        <v>0</v>
      </c>
      <c r="L11" s="103">
        <v>0</v>
      </c>
      <c r="M11" s="103">
        <v>0</v>
      </c>
      <c r="N11" s="103">
        <v>0</v>
      </c>
      <c r="O11" s="103">
        <v>650</v>
      </c>
      <c r="P11" s="103">
        <f t="shared" si="0"/>
        <v>1462</v>
      </c>
    </row>
    <row r="12" spans="1:18" ht="30">
      <c r="A12" s="102" t="s">
        <v>199</v>
      </c>
      <c r="B12" s="104">
        <v>43084</v>
      </c>
      <c r="C12" s="102" t="s">
        <v>206</v>
      </c>
      <c r="D12" s="113">
        <v>1</v>
      </c>
      <c r="E12" s="105" t="s">
        <v>129</v>
      </c>
      <c r="F12" s="105" t="s">
        <v>207</v>
      </c>
      <c r="G12" s="86">
        <v>43087</v>
      </c>
      <c r="H12" s="86">
        <v>43087</v>
      </c>
      <c r="I12" s="102" t="s">
        <v>40</v>
      </c>
      <c r="J12" s="103">
        <v>203</v>
      </c>
      <c r="K12" s="103">
        <v>0</v>
      </c>
      <c r="L12" s="103">
        <v>0</v>
      </c>
      <c r="M12" s="103">
        <v>0</v>
      </c>
      <c r="N12" s="103">
        <v>0</v>
      </c>
      <c r="O12" s="103">
        <v>600</v>
      </c>
      <c r="P12" s="103">
        <f t="shared" si="0"/>
        <v>803</v>
      </c>
    </row>
    <row r="13" spans="1:18" ht="30">
      <c r="A13" s="105" t="s">
        <v>209</v>
      </c>
      <c r="B13" s="104">
        <v>43081</v>
      </c>
      <c r="C13" s="105" t="s">
        <v>208</v>
      </c>
      <c r="D13" s="113">
        <v>1</v>
      </c>
      <c r="E13" s="105" t="s">
        <v>129</v>
      </c>
      <c r="F13" s="105" t="s">
        <v>207</v>
      </c>
      <c r="G13" s="86">
        <v>43076</v>
      </c>
      <c r="H13" s="86">
        <v>43076</v>
      </c>
      <c r="I13" s="102" t="s">
        <v>40</v>
      </c>
      <c r="J13" s="103">
        <v>0</v>
      </c>
      <c r="K13" s="103">
        <v>0</v>
      </c>
      <c r="L13" s="103">
        <v>0</v>
      </c>
      <c r="M13" s="103">
        <v>278</v>
      </c>
      <c r="N13" s="103">
        <v>0</v>
      </c>
      <c r="O13" s="103">
        <v>0</v>
      </c>
      <c r="P13" s="103">
        <f t="shared" si="0"/>
        <v>278</v>
      </c>
    </row>
    <row r="14" spans="1:18" ht="30">
      <c r="A14" s="105" t="s">
        <v>44</v>
      </c>
      <c r="B14" s="104">
        <v>43080</v>
      </c>
      <c r="C14" s="102" t="s">
        <v>210</v>
      </c>
      <c r="D14" s="113">
        <v>1</v>
      </c>
      <c r="E14" s="105" t="s">
        <v>75</v>
      </c>
      <c r="F14" s="105" t="s">
        <v>75</v>
      </c>
      <c r="G14" s="86">
        <v>43076</v>
      </c>
      <c r="H14" s="86">
        <v>43076</v>
      </c>
      <c r="I14" s="102" t="s">
        <v>40</v>
      </c>
      <c r="J14" s="103">
        <v>360</v>
      </c>
      <c r="K14" s="103">
        <v>0</v>
      </c>
      <c r="L14" s="103">
        <v>0</v>
      </c>
      <c r="M14" s="103">
        <v>194</v>
      </c>
      <c r="N14" s="103">
        <v>0</v>
      </c>
      <c r="O14" s="103">
        <v>500</v>
      </c>
      <c r="P14" s="103">
        <f t="shared" si="0"/>
        <v>1054</v>
      </c>
    </row>
    <row r="15" spans="1:18" ht="45">
      <c r="A15" s="102" t="s">
        <v>203</v>
      </c>
      <c r="B15" s="104">
        <v>43077</v>
      </c>
      <c r="C15" s="102" t="s">
        <v>211</v>
      </c>
      <c r="D15" s="113">
        <v>2</v>
      </c>
      <c r="E15" s="105" t="s">
        <v>75</v>
      </c>
      <c r="F15" s="105" t="s">
        <v>75</v>
      </c>
      <c r="G15" s="86">
        <v>43079</v>
      </c>
      <c r="H15" s="86">
        <v>43079</v>
      </c>
      <c r="I15" s="102" t="s">
        <v>40</v>
      </c>
      <c r="J15" s="103">
        <v>660</v>
      </c>
      <c r="K15" s="103">
        <v>0</v>
      </c>
      <c r="L15" s="103">
        <v>0</v>
      </c>
      <c r="M15" s="103">
        <v>194</v>
      </c>
      <c r="N15" s="103">
        <v>0</v>
      </c>
      <c r="O15" s="103">
        <v>0</v>
      </c>
      <c r="P15" s="103">
        <f t="shared" si="0"/>
        <v>854</v>
      </c>
    </row>
    <row r="16" spans="1:18" ht="30">
      <c r="A16" s="105" t="s">
        <v>156</v>
      </c>
      <c r="B16" s="104">
        <v>43075</v>
      </c>
      <c r="C16" s="105" t="s">
        <v>173</v>
      </c>
      <c r="D16" s="113">
        <v>1</v>
      </c>
      <c r="E16" s="106" t="s">
        <v>187</v>
      </c>
      <c r="F16" s="106" t="s">
        <v>187</v>
      </c>
      <c r="G16" s="86">
        <v>43074</v>
      </c>
      <c r="H16" s="86">
        <v>43074</v>
      </c>
      <c r="I16" s="102" t="s">
        <v>40</v>
      </c>
      <c r="J16" s="103">
        <v>0</v>
      </c>
      <c r="K16" s="103">
        <v>0</v>
      </c>
      <c r="L16" s="103">
        <v>0</v>
      </c>
      <c r="M16" s="103">
        <v>0</v>
      </c>
      <c r="N16" s="103">
        <v>0</v>
      </c>
      <c r="O16" s="103">
        <v>400</v>
      </c>
      <c r="P16" s="103">
        <f t="shared" si="0"/>
        <v>400</v>
      </c>
    </row>
    <row r="17" spans="1:16" ht="30">
      <c r="A17" s="105" t="s">
        <v>137</v>
      </c>
      <c r="B17" s="104">
        <v>43075</v>
      </c>
      <c r="C17" s="102" t="s">
        <v>212</v>
      </c>
      <c r="D17" s="113">
        <v>1</v>
      </c>
      <c r="E17" s="105" t="s">
        <v>129</v>
      </c>
      <c r="F17" s="105" t="s">
        <v>207</v>
      </c>
      <c r="G17" s="86">
        <v>43076</v>
      </c>
      <c r="H17" s="86">
        <v>43076</v>
      </c>
      <c r="I17" s="102" t="s">
        <v>40</v>
      </c>
      <c r="J17" s="103">
        <v>203</v>
      </c>
      <c r="K17" s="103">
        <v>0</v>
      </c>
      <c r="L17" s="103">
        <v>0</v>
      </c>
      <c r="M17" s="103">
        <v>0</v>
      </c>
      <c r="N17" s="103">
        <v>0</v>
      </c>
      <c r="O17" s="103">
        <v>500</v>
      </c>
      <c r="P17" s="103">
        <f t="shared" si="0"/>
        <v>703</v>
      </c>
    </row>
    <row r="18" spans="1:16" ht="30">
      <c r="A18" s="105" t="s">
        <v>44</v>
      </c>
      <c r="B18" s="104">
        <v>43075</v>
      </c>
      <c r="C18" s="102" t="s">
        <v>210</v>
      </c>
      <c r="D18" s="113">
        <v>1</v>
      </c>
      <c r="E18" s="105" t="s">
        <v>75</v>
      </c>
      <c r="F18" s="105" t="s">
        <v>75</v>
      </c>
      <c r="G18" s="86">
        <v>43076</v>
      </c>
      <c r="H18" s="86">
        <v>43076</v>
      </c>
      <c r="I18" s="102" t="s">
        <v>40</v>
      </c>
      <c r="J18" s="103">
        <v>360</v>
      </c>
      <c r="K18" s="103">
        <v>0</v>
      </c>
      <c r="L18" s="103">
        <v>0</v>
      </c>
      <c r="M18" s="103">
        <v>200</v>
      </c>
      <c r="N18" s="103">
        <v>0</v>
      </c>
      <c r="O18" s="103">
        <v>500</v>
      </c>
      <c r="P18" s="103">
        <f t="shared" si="0"/>
        <v>1060</v>
      </c>
    </row>
    <row r="19" spans="1:16" ht="30">
      <c r="A19" s="105" t="s">
        <v>156</v>
      </c>
      <c r="B19" s="104">
        <v>43073</v>
      </c>
      <c r="C19" s="105" t="s">
        <v>173</v>
      </c>
      <c r="D19" s="113">
        <v>1</v>
      </c>
      <c r="E19" s="105" t="s">
        <v>129</v>
      </c>
      <c r="F19" s="105" t="s">
        <v>207</v>
      </c>
      <c r="G19" s="86">
        <v>43098</v>
      </c>
      <c r="H19" s="86">
        <v>43098</v>
      </c>
      <c r="I19" s="102" t="s">
        <v>40</v>
      </c>
      <c r="J19" s="103">
        <v>1015</v>
      </c>
      <c r="K19" s="103">
        <v>0</v>
      </c>
      <c r="L19" s="103">
        <v>0</v>
      </c>
      <c r="M19" s="103">
        <v>0</v>
      </c>
      <c r="N19" s="103">
        <v>0</v>
      </c>
      <c r="O19" s="103">
        <v>450</v>
      </c>
      <c r="P19" s="103">
        <f t="shared" si="0"/>
        <v>1465</v>
      </c>
    </row>
    <row r="20" spans="1:16" ht="30">
      <c r="A20" s="105" t="s">
        <v>156</v>
      </c>
      <c r="B20" s="104">
        <v>43074</v>
      </c>
      <c r="C20" s="105" t="s">
        <v>173</v>
      </c>
      <c r="D20" s="113">
        <v>5</v>
      </c>
      <c r="E20" s="106" t="s">
        <v>187</v>
      </c>
      <c r="F20" s="106" t="s">
        <v>187</v>
      </c>
      <c r="G20" s="86">
        <v>43074</v>
      </c>
      <c r="H20" s="86">
        <v>43074</v>
      </c>
      <c r="I20" s="102" t="s">
        <v>40</v>
      </c>
      <c r="J20" s="103">
        <v>1015</v>
      </c>
      <c r="K20" s="103">
        <v>0</v>
      </c>
      <c r="L20" s="103">
        <v>0</v>
      </c>
      <c r="M20" s="103">
        <v>0</v>
      </c>
      <c r="N20" s="103">
        <v>0</v>
      </c>
      <c r="O20" s="103">
        <v>400</v>
      </c>
      <c r="P20" s="103">
        <f t="shared" si="0"/>
        <v>1415</v>
      </c>
    </row>
    <row r="21" spans="1:16">
      <c r="A21" s="105"/>
      <c r="B21" s="105"/>
      <c r="C21" s="105"/>
      <c r="D21" s="105"/>
      <c r="E21" s="105"/>
      <c r="F21" s="105"/>
      <c r="G21" s="86"/>
      <c r="H21" s="86"/>
      <c r="I21" s="105"/>
      <c r="J21" s="103"/>
      <c r="K21" s="103"/>
      <c r="L21" s="103"/>
      <c r="M21" s="103"/>
      <c r="N21" s="103"/>
      <c r="O21" s="103"/>
      <c r="P21" s="103">
        <f t="shared" si="0"/>
        <v>0</v>
      </c>
    </row>
    <row r="22" spans="1:16">
      <c r="A22" s="105"/>
      <c r="B22" s="105"/>
      <c r="C22" s="105"/>
      <c r="D22" s="105"/>
      <c r="E22" s="105"/>
      <c r="F22" s="105"/>
      <c r="G22" s="105"/>
      <c r="H22" s="105"/>
      <c r="I22" s="105"/>
      <c r="J22" s="103"/>
      <c r="K22" s="103"/>
      <c r="L22" s="103"/>
      <c r="M22" s="103"/>
      <c r="N22" s="103"/>
      <c r="O22" s="103"/>
      <c r="P22" s="103">
        <f t="shared" si="0"/>
        <v>0</v>
      </c>
    </row>
  </sheetData>
  <mergeCells count="19">
    <mergeCell ref="D1:O1"/>
    <mergeCell ref="D2:O2"/>
    <mergeCell ref="A3:P3"/>
    <mergeCell ref="A4:A7"/>
    <mergeCell ref="B4:B7"/>
    <mergeCell ref="C4:C7"/>
    <mergeCell ref="D4:D7"/>
    <mergeCell ref="E4:E7"/>
    <mergeCell ref="F4:F7"/>
    <mergeCell ref="G4:G7"/>
    <mergeCell ref="N4:N7"/>
    <mergeCell ref="O4:O7"/>
    <mergeCell ref="P4:P7"/>
    <mergeCell ref="H4:H7"/>
    <mergeCell ref="I4:I7"/>
    <mergeCell ref="J4:J7"/>
    <mergeCell ref="K4:K7"/>
    <mergeCell ref="L4:L7"/>
    <mergeCell ref="M4:M7"/>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zoomScale="90" zoomScaleNormal="90" workbookViewId="0">
      <selection activeCell="E4" sqref="E4:E7"/>
    </sheetView>
  </sheetViews>
  <sheetFormatPr baseColWidth="10" defaultRowHeight="15"/>
  <cols>
    <col min="1" max="1" width="16.85546875" customWidth="1"/>
    <col min="3" max="3" width="31" customWidth="1"/>
    <col min="4" max="4" width="9.42578125" customWidth="1"/>
  </cols>
  <sheetData>
    <row r="1" spans="1:18" s="1" customFormat="1" ht="20.100000000000001" customHeight="1">
      <c r="A1" s="75"/>
      <c r="B1" s="33"/>
      <c r="C1" s="32"/>
      <c r="D1" s="186" t="s">
        <v>18</v>
      </c>
      <c r="E1" s="186"/>
      <c r="F1" s="186"/>
      <c r="G1" s="186"/>
      <c r="H1" s="186"/>
      <c r="I1" s="186"/>
      <c r="J1" s="186"/>
      <c r="K1" s="186"/>
      <c r="L1" s="186"/>
      <c r="M1" s="186"/>
      <c r="N1" s="186"/>
      <c r="O1" s="186"/>
      <c r="P1" s="34"/>
      <c r="Q1" s="32"/>
      <c r="R1" s="32"/>
    </row>
    <row r="2" spans="1:18" s="1" customFormat="1" ht="20.100000000000001" customHeight="1">
      <c r="A2" s="75"/>
      <c r="B2" s="33"/>
      <c r="C2" s="32"/>
      <c r="D2" s="187" t="s">
        <v>299</v>
      </c>
      <c r="E2" s="187"/>
      <c r="F2" s="187"/>
      <c r="G2" s="187"/>
      <c r="H2" s="187"/>
      <c r="I2" s="187"/>
      <c r="J2" s="187"/>
      <c r="K2" s="187"/>
      <c r="L2" s="187"/>
      <c r="M2" s="187"/>
      <c r="N2" s="187"/>
      <c r="O2" s="187"/>
      <c r="P2" s="35"/>
      <c r="Q2" s="32"/>
      <c r="R2" s="32"/>
    </row>
    <row r="3" spans="1:18" s="1" customFormat="1" ht="24.75" customHeight="1">
      <c r="A3" s="180"/>
      <c r="B3" s="180"/>
      <c r="C3" s="180"/>
      <c r="D3" s="180"/>
      <c r="E3" s="180"/>
      <c r="F3" s="180"/>
      <c r="G3" s="180"/>
      <c r="H3" s="180"/>
      <c r="I3" s="180"/>
      <c r="J3" s="180"/>
      <c r="K3" s="180"/>
      <c r="L3" s="180"/>
      <c r="M3" s="180"/>
      <c r="N3" s="180"/>
      <c r="O3" s="180"/>
      <c r="P3" s="180"/>
      <c r="Q3" s="32"/>
      <c r="R3" s="32"/>
    </row>
    <row r="4" spans="1:18" s="1" customFormat="1" ht="21.95" customHeight="1">
      <c r="A4" s="181" t="s">
        <v>0</v>
      </c>
      <c r="B4" s="168" t="s">
        <v>1</v>
      </c>
      <c r="C4" s="168" t="s">
        <v>2</v>
      </c>
      <c r="D4" s="177" t="s">
        <v>3</v>
      </c>
      <c r="E4" s="177" t="s">
        <v>4</v>
      </c>
      <c r="F4" s="177" t="s">
        <v>5</v>
      </c>
      <c r="G4" s="177" t="s">
        <v>6</v>
      </c>
      <c r="H4" s="177" t="s">
        <v>7</v>
      </c>
      <c r="I4" s="177" t="s">
        <v>8</v>
      </c>
      <c r="J4" s="171" t="s">
        <v>9</v>
      </c>
      <c r="K4" s="171" t="s">
        <v>10</v>
      </c>
      <c r="L4" s="171" t="s">
        <v>11</v>
      </c>
      <c r="M4" s="171" t="s">
        <v>12</v>
      </c>
      <c r="N4" s="171" t="s">
        <v>13</v>
      </c>
      <c r="O4" s="171" t="s">
        <v>14</v>
      </c>
      <c r="P4" s="174" t="s">
        <v>15</v>
      </c>
      <c r="Q4" s="32"/>
      <c r="R4" s="32"/>
    </row>
    <row r="5" spans="1:18" s="1" customFormat="1" ht="21.95" customHeight="1">
      <c r="A5" s="182"/>
      <c r="B5" s="169"/>
      <c r="C5" s="169"/>
      <c r="D5" s="178"/>
      <c r="E5" s="178"/>
      <c r="F5" s="178"/>
      <c r="G5" s="178"/>
      <c r="H5" s="178"/>
      <c r="I5" s="178"/>
      <c r="J5" s="172"/>
      <c r="K5" s="172"/>
      <c r="L5" s="172"/>
      <c r="M5" s="172"/>
      <c r="N5" s="172"/>
      <c r="O5" s="172"/>
      <c r="P5" s="175"/>
      <c r="Q5" s="32"/>
      <c r="R5" s="32"/>
    </row>
    <row r="6" spans="1:18" s="1" customFormat="1" ht="21.95" customHeight="1">
      <c r="A6" s="182"/>
      <c r="B6" s="169"/>
      <c r="C6" s="169"/>
      <c r="D6" s="178"/>
      <c r="E6" s="178"/>
      <c r="F6" s="178"/>
      <c r="G6" s="178"/>
      <c r="H6" s="178"/>
      <c r="I6" s="178"/>
      <c r="J6" s="172"/>
      <c r="K6" s="172"/>
      <c r="L6" s="172"/>
      <c r="M6" s="172"/>
      <c r="N6" s="172"/>
      <c r="O6" s="172"/>
      <c r="P6" s="175"/>
      <c r="Q6" s="32"/>
      <c r="R6" s="32"/>
    </row>
    <row r="7" spans="1:18" s="1" customFormat="1" ht="21.95" customHeight="1">
      <c r="A7" s="183"/>
      <c r="B7" s="170"/>
      <c r="C7" s="170"/>
      <c r="D7" s="179"/>
      <c r="E7" s="179"/>
      <c r="F7" s="179"/>
      <c r="G7" s="179"/>
      <c r="H7" s="179"/>
      <c r="I7" s="179"/>
      <c r="J7" s="173"/>
      <c r="K7" s="173"/>
      <c r="L7" s="173"/>
      <c r="M7" s="173"/>
      <c r="N7" s="173"/>
      <c r="O7" s="173"/>
      <c r="P7" s="176"/>
      <c r="Q7" s="32"/>
      <c r="R7" s="32"/>
    </row>
    <row r="8" spans="1:18" ht="30">
      <c r="A8" s="105" t="s">
        <v>113</v>
      </c>
      <c r="B8" s="104">
        <v>43131</v>
      </c>
      <c r="C8" s="102" t="s">
        <v>220</v>
      </c>
      <c r="D8" s="105">
        <v>1</v>
      </c>
      <c r="E8" s="102" t="s">
        <v>37</v>
      </c>
      <c r="F8" s="102" t="s">
        <v>37</v>
      </c>
      <c r="G8" s="86">
        <v>43110</v>
      </c>
      <c r="H8" s="86">
        <v>43114</v>
      </c>
      <c r="I8" s="115" t="s">
        <v>40</v>
      </c>
      <c r="J8" s="103">
        <v>0</v>
      </c>
      <c r="K8" s="103">
        <v>0</v>
      </c>
      <c r="L8" s="103">
        <v>0</v>
      </c>
      <c r="M8" s="103">
        <v>1525.99</v>
      </c>
      <c r="N8" s="103">
        <v>0</v>
      </c>
      <c r="O8" s="103">
        <v>3500.26</v>
      </c>
      <c r="P8" s="103">
        <f>SUM(J8:O8)</f>
        <v>5026.25</v>
      </c>
    </row>
    <row r="9" spans="1:18" ht="30">
      <c r="A9" s="105" t="s">
        <v>113</v>
      </c>
      <c r="B9" s="104">
        <v>43129</v>
      </c>
      <c r="C9" s="105" t="s">
        <v>221</v>
      </c>
      <c r="D9" s="105">
        <v>1</v>
      </c>
      <c r="E9" s="105" t="s">
        <v>75</v>
      </c>
      <c r="F9" s="105" t="s">
        <v>75</v>
      </c>
      <c r="G9" s="86">
        <v>43130</v>
      </c>
      <c r="H9" s="86">
        <v>43130</v>
      </c>
      <c r="I9" s="115" t="s">
        <v>40</v>
      </c>
      <c r="J9" s="103">
        <v>0</v>
      </c>
      <c r="K9" s="103">
        <v>0</v>
      </c>
      <c r="L9" s="103">
        <v>0</v>
      </c>
      <c r="M9" s="103">
        <v>194</v>
      </c>
      <c r="N9" s="103">
        <v>0</v>
      </c>
      <c r="O9" s="103">
        <v>500</v>
      </c>
      <c r="P9" s="103">
        <f t="shared" ref="P9:P20" si="0">SUM(J9:O9)</f>
        <v>694</v>
      </c>
    </row>
    <row r="10" spans="1:18" ht="30">
      <c r="A10" s="102" t="s">
        <v>222</v>
      </c>
      <c r="B10" s="104">
        <v>43125</v>
      </c>
      <c r="C10" s="102" t="s">
        <v>223</v>
      </c>
      <c r="D10" s="105">
        <v>1</v>
      </c>
      <c r="E10" s="105" t="s">
        <v>119</v>
      </c>
      <c r="F10" s="105" t="s">
        <v>119</v>
      </c>
      <c r="G10" s="86">
        <v>43110</v>
      </c>
      <c r="H10" s="86">
        <v>43111</v>
      </c>
      <c r="I10" s="115" t="s">
        <v>40</v>
      </c>
      <c r="J10" s="103">
        <v>314</v>
      </c>
      <c r="K10" s="103">
        <v>0</v>
      </c>
      <c r="L10" s="103">
        <v>0</v>
      </c>
      <c r="M10" s="103">
        <v>794</v>
      </c>
      <c r="N10" s="103">
        <v>0</v>
      </c>
      <c r="O10" s="103">
        <v>961</v>
      </c>
      <c r="P10" s="103">
        <f t="shared" si="0"/>
        <v>2069</v>
      </c>
    </row>
    <row r="11" spans="1:18" ht="45">
      <c r="A11" s="102" t="s">
        <v>222</v>
      </c>
      <c r="B11" s="104">
        <v>43124</v>
      </c>
      <c r="C11" s="102" t="s">
        <v>224</v>
      </c>
      <c r="D11" s="105">
        <v>1</v>
      </c>
      <c r="E11" s="102" t="s">
        <v>37</v>
      </c>
      <c r="F11" s="102" t="s">
        <v>37</v>
      </c>
      <c r="G11" s="86">
        <v>43125</v>
      </c>
      <c r="H11" s="86">
        <v>43126</v>
      </c>
      <c r="I11" s="115" t="s">
        <v>40</v>
      </c>
      <c r="J11" s="103">
        <v>720</v>
      </c>
      <c r="K11" s="103">
        <v>0</v>
      </c>
      <c r="L11" s="103">
        <v>0</v>
      </c>
      <c r="M11" s="103">
        <v>500</v>
      </c>
      <c r="N11" s="103">
        <v>0</v>
      </c>
      <c r="O11" s="103">
        <v>900</v>
      </c>
      <c r="P11" s="103">
        <f t="shared" si="0"/>
        <v>2120</v>
      </c>
    </row>
    <row r="12" spans="1:18" ht="30">
      <c r="A12" s="102" t="s">
        <v>222</v>
      </c>
      <c r="B12" s="104">
        <v>43122</v>
      </c>
      <c r="C12" s="102" t="s">
        <v>225</v>
      </c>
      <c r="D12" s="105">
        <v>1</v>
      </c>
      <c r="E12" s="105" t="s">
        <v>93</v>
      </c>
      <c r="F12" s="105" t="s">
        <v>93</v>
      </c>
      <c r="G12" s="86">
        <v>43122</v>
      </c>
      <c r="H12" s="86">
        <v>43122</v>
      </c>
      <c r="I12" s="115" t="s">
        <v>40</v>
      </c>
      <c r="J12" s="103">
        <v>360</v>
      </c>
      <c r="K12" s="103">
        <v>0</v>
      </c>
      <c r="L12" s="103">
        <v>0</v>
      </c>
      <c r="M12" s="103">
        <v>720</v>
      </c>
      <c r="N12" s="103">
        <v>0</v>
      </c>
      <c r="O12" s="103">
        <v>1200</v>
      </c>
      <c r="P12" s="103">
        <f t="shared" si="0"/>
        <v>2280</v>
      </c>
    </row>
    <row r="13" spans="1:18" ht="45">
      <c r="A13" s="105" t="s">
        <v>44</v>
      </c>
      <c r="B13" s="104">
        <v>43110</v>
      </c>
      <c r="C13" s="102" t="s">
        <v>226</v>
      </c>
      <c r="D13" s="105">
        <v>1</v>
      </c>
      <c r="E13" s="105" t="s">
        <v>135</v>
      </c>
      <c r="F13" s="105" t="s">
        <v>135</v>
      </c>
      <c r="G13" s="86">
        <v>43109</v>
      </c>
      <c r="H13" s="86">
        <v>43109</v>
      </c>
      <c r="I13" s="115" t="s">
        <v>40</v>
      </c>
      <c r="J13" s="103">
        <v>360</v>
      </c>
      <c r="K13" s="103">
        <v>0</v>
      </c>
      <c r="L13" s="103">
        <v>0</v>
      </c>
      <c r="M13" s="103">
        <v>194</v>
      </c>
      <c r="N13" s="103">
        <v>0</v>
      </c>
      <c r="O13" s="103">
        <v>500</v>
      </c>
      <c r="P13" s="103">
        <f t="shared" si="0"/>
        <v>1054</v>
      </c>
    </row>
    <row r="14" spans="1:18" ht="30">
      <c r="A14" s="102" t="s">
        <v>222</v>
      </c>
      <c r="B14" s="105" t="s">
        <v>227</v>
      </c>
      <c r="C14" s="102" t="s">
        <v>223</v>
      </c>
      <c r="D14" s="105">
        <v>1</v>
      </c>
      <c r="E14" s="105" t="s">
        <v>119</v>
      </c>
      <c r="F14" s="105" t="s">
        <v>119</v>
      </c>
      <c r="G14" s="86">
        <v>43110</v>
      </c>
      <c r="H14" s="86">
        <v>43111</v>
      </c>
      <c r="I14" s="115" t="s">
        <v>40</v>
      </c>
      <c r="J14" s="103">
        <v>720</v>
      </c>
      <c r="K14" s="103">
        <v>1287.3800000000001</v>
      </c>
      <c r="L14" s="103">
        <v>0</v>
      </c>
      <c r="M14" s="103">
        <v>1076</v>
      </c>
      <c r="N14" s="103">
        <v>0</v>
      </c>
      <c r="O14" s="103">
        <v>2101</v>
      </c>
      <c r="P14" s="103">
        <f t="shared" si="0"/>
        <v>5184.38</v>
      </c>
    </row>
    <row r="15" spans="1:18" ht="45">
      <c r="A15" s="105" t="s">
        <v>44</v>
      </c>
      <c r="B15" s="104">
        <v>43109</v>
      </c>
      <c r="C15" s="102" t="s">
        <v>226</v>
      </c>
      <c r="D15" s="105">
        <v>1</v>
      </c>
      <c r="E15" s="105" t="s">
        <v>135</v>
      </c>
      <c r="F15" s="105" t="s">
        <v>135</v>
      </c>
      <c r="G15" s="86">
        <v>43109</v>
      </c>
      <c r="H15" s="86">
        <v>43109</v>
      </c>
      <c r="I15" s="115" t="s">
        <v>40</v>
      </c>
      <c r="J15" s="103">
        <v>360</v>
      </c>
      <c r="K15" s="103">
        <v>0</v>
      </c>
      <c r="L15" s="103">
        <v>0</v>
      </c>
      <c r="M15" s="103">
        <v>194</v>
      </c>
      <c r="N15" s="103">
        <v>0</v>
      </c>
      <c r="O15" s="103">
        <v>500</v>
      </c>
      <c r="P15" s="103">
        <f t="shared" si="0"/>
        <v>1054</v>
      </c>
    </row>
    <row r="16" spans="1:18" ht="30">
      <c r="A16" s="105" t="s">
        <v>153</v>
      </c>
      <c r="B16" s="104">
        <v>43146</v>
      </c>
      <c r="C16" s="102" t="s">
        <v>238</v>
      </c>
      <c r="D16" s="105">
        <v>1</v>
      </c>
      <c r="E16" s="102" t="s">
        <v>37</v>
      </c>
      <c r="F16" s="102" t="s">
        <v>37</v>
      </c>
      <c r="G16" s="86">
        <v>43125</v>
      </c>
      <c r="H16" s="86">
        <v>43126</v>
      </c>
      <c r="I16" s="102" t="s">
        <v>40</v>
      </c>
      <c r="J16" s="103">
        <v>720</v>
      </c>
      <c r="K16" s="103">
        <v>0</v>
      </c>
      <c r="L16" s="103">
        <v>0</v>
      </c>
      <c r="M16" s="103">
        <v>500</v>
      </c>
      <c r="N16" s="103">
        <v>0</v>
      </c>
      <c r="O16" s="103">
        <v>900</v>
      </c>
      <c r="P16" s="103">
        <f t="shared" si="0"/>
        <v>2120</v>
      </c>
    </row>
    <row r="17" spans="1:16" ht="30">
      <c r="A17" s="105" t="s">
        <v>153</v>
      </c>
      <c r="B17" s="104">
        <v>43146</v>
      </c>
      <c r="C17" s="102" t="s">
        <v>240</v>
      </c>
      <c r="D17" s="105">
        <v>1</v>
      </c>
      <c r="E17" s="105" t="s">
        <v>93</v>
      </c>
      <c r="F17" s="105" t="s">
        <v>93</v>
      </c>
      <c r="G17" s="86">
        <v>43122</v>
      </c>
      <c r="H17" s="86">
        <v>43122</v>
      </c>
      <c r="I17" s="115" t="s">
        <v>40</v>
      </c>
      <c r="J17" s="103">
        <v>360</v>
      </c>
      <c r="K17" s="103">
        <v>0</v>
      </c>
      <c r="L17" s="103">
        <v>0</v>
      </c>
      <c r="M17" s="103">
        <v>720</v>
      </c>
      <c r="N17" s="103">
        <v>0</v>
      </c>
      <c r="O17" s="103">
        <v>1200</v>
      </c>
      <c r="P17" s="103">
        <f t="shared" si="0"/>
        <v>2280</v>
      </c>
    </row>
    <row r="18" spans="1:16" ht="45">
      <c r="A18" s="105" t="s">
        <v>113</v>
      </c>
      <c r="B18" s="104">
        <v>43133</v>
      </c>
      <c r="C18" s="102" t="s">
        <v>243</v>
      </c>
      <c r="D18" s="105">
        <v>1</v>
      </c>
      <c r="E18" s="102" t="s">
        <v>37</v>
      </c>
      <c r="F18" s="102" t="s">
        <v>37</v>
      </c>
      <c r="G18" s="86">
        <v>43125</v>
      </c>
      <c r="H18" s="86">
        <v>43126</v>
      </c>
      <c r="I18" s="115" t="s">
        <v>40</v>
      </c>
      <c r="J18" s="103">
        <v>0</v>
      </c>
      <c r="K18" s="103">
        <v>0</v>
      </c>
      <c r="L18" s="103">
        <v>0</v>
      </c>
      <c r="M18" s="103">
        <v>1040</v>
      </c>
      <c r="N18" s="103">
        <v>0</v>
      </c>
      <c r="O18" s="103">
        <v>1016.4</v>
      </c>
      <c r="P18" s="103">
        <f t="shared" si="0"/>
        <v>2056.4</v>
      </c>
    </row>
    <row r="19" spans="1:16" ht="45">
      <c r="A19" s="102" t="s">
        <v>153</v>
      </c>
      <c r="B19" s="104">
        <v>43133</v>
      </c>
      <c r="C19" s="102" t="s">
        <v>244</v>
      </c>
      <c r="D19" s="105">
        <v>1</v>
      </c>
      <c r="E19" s="102" t="s">
        <v>37</v>
      </c>
      <c r="F19" s="102" t="s">
        <v>37</v>
      </c>
      <c r="G19" s="86">
        <v>43125</v>
      </c>
      <c r="H19" s="86">
        <v>43126</v>
      </c>
      <c r="I19" s="115" t="s">
        <v>40</v>
      </c>
      <c r="J19" s="103">
        <v>581.9</v>
      </c>
      <c r="K19" s="103">
        <v>1100</v>
      </c>
      <c r="L19" s="103">
        <v>621</v>
      </c>
      <c r="M19" s="103">
        <v>0</v>
      </c>
      <c r="N19" s="103">
        <v>50</v>
      </c>
      <c r="O19" s="103">
        <v>0</v>
      </c>
      <c r="P19" s="103">
        <f t="shared" si="0"/>
        <v>2352.9</v>
      </c>
    </row>
    <row r="20" spans="1:16" ht="30">
      <c r="A20" s="105"/>
      <c r="B20" s="105"/>
      <c r="C20" s="105"/>
      <c r="D20" s="105"/>
      <c r="E20" s="105"/>
      <c r="F20" s="105"/>
      <c r="G20" s="86"/>
      <c r="H20" s="86"/>
      <c r="I20" s="115" t="s">
        <v>40</v>
      </c>
      <c r="J20" s="103"/>
      <c r="K20" s="103"/>
      <c r="L20" s="103"/>
      <c r="M20" s="103"/>
      <c r="N20" s="103"/>
      <c r="O20" s="103"/>
      <c r="P20" s="103">
        <f t="shared" si="0"/>
        <v>0</v>
      </c>
    </row>
    <row r="21" spans="1:16" ht="30">
      <c r="A21" s="105"/>
      <c r="B21" s="105"/>
      <c r="C21" s="105"/>
      <c r="D21" s="105"/>
      <c r="E21" s="105"/>
      <c r="F21" s="105"/>
      <c r="G21" s="86"/>
      <c r="H21" s="86"/>
      <c r="I21" s="115" t="s">
        <v>40</v>
      </c>
      <c r="J21" s="103"/>
      <c r="K21" s="103"/>
      <c r="L21" s="103"/>
      <c r="M21" s="103"/>
      <c r="N21" s="103"/>
      <c r="O21" s="103"/>
      <c r="P21" s="103"/>
    </row>
    <row r="22" spans="1:16">
      <c r="A22" s="105"/>
      <c r="B22" s="105"/>
      <c r="C22" s="105"/>
      <c r="D22" s="105"/>
      <c r="E22" s="105"/>
      <c r="F22" s="105"/>
      <c r="G22" s="86"/>
      <c r="H22" s="86"/>
      <c r="I22" s="114"/>
      <c r="J22" s="103"/>
      <c r="K22" s="103"/>
      <c r="L22" s="103"/>
      <c r="M22" s="103"/>
      <c r="N22" s="103"/>
      <c r="O22" s="103"/>
      <c r="P22" s="103"/>
    </row>
    <row r="23" spans="1:16">
      <c r="G23" s="86"/>
      <c r="H23" s="86"/>
      <c r="J23" s="103"/>
      <c r="K23" s="103"/>
      <c r="L23" s="103"/>
      <c r="M23" s="103"/>
      <c r="N23" s="103"/>
      <c r="O23" s="103"/>
      <c r="P23" s="103"/>
    </row>
    <row r="24" spans="1:16">
      <c r="G24" s="86"/>
      <c r="H24" s="86"/>
      <c r="J24" s="103"/>
      <c r="K24" s="103"/>
      <c r="L24" s="103"/>
      <c r="M24" s="103"/>
      <c r="N24" s="103"/>
      <c r="O24" s="103"/>
      <c r="P24" s="103"/>
    </row>
    <row r="25" spans="1:16">
      <c r="G25" s="86"/>
      <c r="H25" s="86"/>
      <c r="J25" s="103"/>
      <c r="K25" s="103"/>
      <c r="L25" s="103"/>
      <c r="M25" s="103"/>
      <c r="N25" s="103"/>
      <c r="O25" s="103"/>
      <c r="P25" s="103"/>
    </row>
    <row r="26" spans="1:16">
      <c r="J26" s="103"/>
      <c r="K26" s="103"/>
      <c r="L26" s="103"/>
      <c r="M26" s="103"/>
      <c r="N26" s="103"/>
      <c r="O26" s="103"/>
      <c r="P26" s="103"/>
    </row>
    <row r="27" spans="1:16">
      <c r="J27" s="103"/>
      <c r="K27" s="103"/>
      <c r="L27" s="103"/>
      <c r="M27" s="103"/>
      <c r="N27" s="103"/>
      <c r="O27" s="103"/>
      <c r="P27" s="103"/>
    </row>
    <row r="28" spans="1:16">
      <c r="J28" s="103"/>
      <c r="K28" s="103"/>
      <c r="L28" s="103"/>
      <c r="M28" s="103"/>
      <c r="N28" s="103"/>
      <c r="O28" s="103"/>
      <c r="P28" s="103"/>
    </row>
    <row r="29" spans="1:16">
      <c r="J29" s="103"/>
      <c r="K29" s="103"/>
      <c r="L29" s="103"/>
      <c r="M29" s="103"/>
      <c r="N29" s="103"/>
      <c r="O29" s="103"/>
      <c r="P29" s="103"/>
    </row>
    <row r="30" spans="1:16">
      <c r="J30" s="103"/>
      <c r="K30" s="103"/>
      <c r="L30" s="103"/>
      <c r="M30" s="103"/>
      <c r="N30" s="103"/>
      <c r="O30" s="103"/>
      <c r="P30" s="103"/>
    </row>
    <row r="31" spans="1:16">
      <c r="J31" s="103"/>
      <c r="K31" s="103"/>
      <c r="L31" s="103"/>
      <c r="M31" s="103"/>
      <c r="N31" s="103"/>
      <c r="O31" s="103"/>
      <c r="P31" s="103"/>
    </row>
  </sheetData>
  <mergeCells count="19">
    <mergeCell ref="D1:O1"/>
    <mergeCell ref="D2:O2"/>
    <mergeCell ref="A3:P3"/>
    <mergeCell ref="A4:A7"/>
    <mergeCell ref="B4:B7"/>
    <mergeCell ref="C4:C7"/>
    <mergeCell ref="D4:D7"/>
    <mergeCell ref="E4:E7"/>
    <mergeCell ref="F4:F7"/>
    <mergeCell ref="G4:G7"/>
    <mergeCell ref="N4:N7"/>
    <mergeCell ref="O4:O7"/>
    <mergeCell ref="P4:P7"/>
    <mergeCell ref="H4:H7"/>
    <mergeCell ref="I4:I7"/>
    <mergeCell ref="J4:J7"/>
    <mergeCell ref="K4:K7"/>
    <mergeCell ref="L4:L7"/>
    <mergeCell ref="M4:M7"/>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zoomScale="90" zoomScaleNormal="90" workbookViewId="0">
      <selection activeCell="D2" sqref="D2:O2"/>
    </sheetView>
  </sheetViews>
  <sheetFormatPr baseColWidth="10" defaultRowHeight="15"/>
  <cols>
    <col min="1" max="1" width="22.28515625" customWidth="1"/>
    <col min="3" max="3" width="27.140625" customWidth="1"/>
  </cols>
  <sheetData>
    <row r="1" spans="1:18" s="1" customFormat="1" ht="20.100000000000001" customHeight="1">
      <c r="A1" s="75"/>
      <c r="B1" s="33"/>
      <c r="C1" s="32"/>
      <c r="D1" s="186" t="s">
        <v>18</v>
      </c>
      <c r="E1" s="186"/>
      <c r="F1" s="186"/>
      <c r="G1" s="186"/>
      <c r="H1" s="186"/>
      <c r="I1" s="186"/>
      <c r="J1" s="186"/>
      <c r="K1" s="186"/>
      <c r="L1" s="186"/>
      <c r="M1" s="186"/>
      <c r="N1" s="186"/>
      <c r="O1" s="186"/>
      <c r="P1" s="34"/>
      <c r="Q1" s="32"/>
      <c r="R1" s="32"/>
    </row>
    <row r="2" spans="1:18" s="1" customFormat="1" ht="20.100000000000001" customHeight="1">
      <c r="A2" s="75"/>
      <c r="B2" s="33"/>
      <c r="C2" s="32"/>
      <c r="D2" s="187" t="s">
        <v>300</v>
      </c>
      <c r="E2" s="187"/>
      <c r="F2" s="187"/>
      <c r="G2" s="187"/>
      <c r="H2" s="187"/>
      <c r="I2" s="187"/>
      <c r="J2" s="187"/>
      <c r="K2" s="187"/>
      <c r="L2" s="187"/>
      <c r="M2" s="187"/>
      <c r="N2" s="187"/>
      <c r="O2" s="187"/>
      <c r="P2" s="35"/>
      <c r="Q2" s="32"/>
      <c r="R2" s="32"/>
    </row>
    <row r="3" spans="1:18" s="1" customFormat="1" ht="24.75" customHeight="1">
      <c r="A3" s="180"/>
      <c r="B3" s="180"/>
      <c r="C3" s="180"/>
      <c r="D3" s="180"/>
      <c r="E3" s="180"/>
      <c r="F3" s="180"/>
      <c r="G3" s="180"/>
      <c r="H3" s="180"/>
      <c r="I3" s="180"/>
      <c r="J3" s="180"/>
      <c r="K3" s="180"/>
      <c r="L3" s="180"/>
      <c r="M3" s="180"/>
      <c r="N3" s="180"/>
      <c r="O3" s="180"/>
      <c r="P3" s="180"/>
      <c r="Q3" s="32"/>
      <c r="R3" s="32"/>
    </row>
    <row r="4" spans="1:18" s="1" customFormat="1" ht="21.95" customHeight="1">
      <c r="A4" s="181" t="s">
        <v>0</v>
      </c>
      <c r="B4" s="168" t="s">
        <v>1</v>
      </c>
      <c r="C4" s="168" t="s">
        <v>2</v>
      </c>
      <c r="D4" s="177" t="s">
        <v>3</v>
      </c>
      <c r="E4" s="177" t="s">
        <v>4</v>
      </c>
      <c r="F4" s="177" t="s">
        <v>5</v>
      </c>
      <c r="G4" s="177" t="s">
        <v>6</v>
      </c>
      <c r="H4" s="177" t="s">
        <v>7</v>
      </c>
      <c r="I4" s="177" t="s">
        <v>8</v>
      </c>
      <c r="J4" s="171" t="s">
        <v>9</v>
      </c>
      <c r="K4" s="171" t="s">
        <v>10</v>
      </c>
      <c r="L4" s="171" t="s">
        <v>11</v>
      </c>
      <c r="M4" s="171" t="s">
        <v>12</v>
      </c>
      <c r="N4" s="171" t="s">
        <v>13</v>
      </c>
      <c r="O4" s="171" t="s">
        <v>14</v>
      </c>
      <c r="P4" s="174" t="s">
        <v>15</v>
      </c>
      <c r="Q4" s="32"/>
      <c r="R4" s="32"/>
    </row>
    <row r="5" spans="1:18" s="1" customFormat="1" ht="21.95" customHeight="1">
      <c r="A5" s="182"/>
      <c r="B5" s="169"/>
      <c r="C5" s="169"/>
      <c r="D5" s="178"/>
      <c r="E5" s="178"/>
      <c r="F5" s="178"/>
      <c r="G5" s="178"/>
      <c r="H5" s="178"/>
      <c r="I5" s="178"/>
      <c r="J5" s="172"/>
      <c r="K5" s="172"/>
      <c r="L5" s="172"/>
      <c r="M5" s="172"/>
      <c r="N5" s="172"/>
      <c r="O5" s="172"/>
      <c r="P5" s="175"/>
      <c r="Q5" s="32"/>
      <c r="R5" s="32"/>
    </row>
    <row r="6" spans="1:18" s="1" customFormat="1" ht="21.95" customHeight="1">
      <c r="A6" s="182"/>
      <c r="B6" s="169"/>
      <c r="C6" s="169"/>
      <c r="D6" s="178"/>
      <c r="E6" s="178"/>
      <c r="F6" s="178"/>
      <c r="G6" s="178"/>
      <c r="H6" s="178"/>
      <c r="I6" s="178"/>
      <c r="J6" s="172"/>
      <c r="K6" s="172"/>
      <c r="L6" s="172"/>
      <c r="M6" s="172"/>
      <c r="N6" s="172"/>
      <c r="O6" s="172"/>
      <c r="P6" s="175"/>
      <c r="Q6" s="32"/>
      <c r="R6" s="32"/>
    </row>
    <row r="7" spans="1:18" s="1" customFormat="1" ht="21.95" customHeight="1">
      <c r="A7" s="183"/>
      <c r="B7" s="170"/>
      <c r="C7" s="170"/>
      <c r="D7" s="179"/>
      <c r="E7" s="179"/>
      <c r="F7" s="179"/>
      <c r="G7" s="179"/>
      <c r="H7" s="179"/>
      <c r="I7" s="179"/>
      <c r="J7" s="173"/>
      <c r="K7" s="173"/>
      <c r="L7" s="173"/>
      <c r="M7" s="173"/>
      <c r="N7" s="173"/>
      <c r="O7" s="173"/>
      <c r="P7" s="176"/>
      <c r="Q7" s="32"/>
      <c r="R7" s="32"/>
    </row>
    <row r="8" spans="1:18" ht="45">
      <c r="A8" s="105" t="s">
        <v>44</v>
      </c>
      <c r="B8" s="104">
        <v>43131</v>
      </c>
      <c r="C8" s="102" t="s">
        <v>218</v>
      </c>
      <c r="D8" s="105">
        <v>2</v>
      </c>
      <c r="E8" s="105" t="s">
        <v>135</v>
      </c>
      <c r="F8" s="105" t="s">
        <v>135</v>
      </c>
      <c r="G8" s="86">
        <v>43132</v>
      </c>
      <c r="H8" s="86">
        <v>43132</v>
      </c>
      <c r="I8" s="102" t="s">
        <v>40</v>
      </c>
      <c r="J8" s="103">
        <v>660</v>
      </c>
      <c r="K8" s="103">
        <v>0</v>
      </c>
      <c r="L8" s="103">
        <v>0</v>
      </c>
      <c r="M8" s="103">
        <v>208</v>
      </c>
      <c r="N8" s="103">
        <v>0</v>
      </c>
      <c r="O8" s="103">
        <v>500</v>
      </c>
      <c r="P8" s="103">
        <f>SUM(J8:O8)</f>
        <v>1368</v>
      </c>
    </row>
    <row r="9" spans="1:18" ht="45">
      <c r="A9" s="105" t="s">
        <v>113</v>
      </c>
      <c r="B9" s="104">
        <v>43131</v>
      </c>
      <c r="C9" s="102" t="s">
        <v>219</v>
      </c>
      <c r="D9" s="105">
        <v>2</v>
      </c>
      <c r="E9" s="105" t="s">
        <v>135</v>
      </c>
      <c r="F9" s="105" t="s">
        <v>135</v>
      </c>
      <c r="G9" s="86">
        <v>43132</v>
      </c>
      <c r="H9" s="86">
        <v>43132</v>
      </c>
      <c r="I9" s="102" t="s">
        <v>40</v>
      </c>
      <c r="J9" s="103">
        <v>720</v>
      </c>
      <c r="K9" s="103">
        <v>0</v>
      </c>
      <c r="L9" s="103">
        <v>0</v>
      </c>
      <c r="M9" s="103">
        <v>208</v>
      </c>
      <c r="N9" s="103">
        <v>0</v>
      </c>
      <c r="O9" s="103">
        <v>800</v>
      </c>
      <c r="P9" s="103">
        <f t="shared" ref="P9:P30" si="0">SUM(J9:O9)</f>
        <v>1728</v>
      </c>
    </row>
    <row r="10" spans="1:18" ht="30">
      <c r="A10" s="105" t="s">
        <v>217</v>
      </c>
      <c r="B10" s="104">
        <v>43159</v>
      </c>
      <c r="C10" s="102" t="s">
        <v>228</v>
      </c>
      <c r="D10" s="105">
        <v>4</v>
      </c>
      <c r="E10" s="105" t="s">
        <v>229</v>
      </c>
      <c r="F10" s="105" t="s">
        <v>229</v>
      </c>
      <c r="G10" s="86">
        <v>43139</v>
      </c>
      <c r="H10" s="86">
        <v>43140</v>
      </c>
      <c r="I10" s="102" t="s">
        <v>40</v>
      </c>
      <c r="J10" s="103">
        <v>1624</v>
      </c>
      <c r="K10" s="103">
        <v>0</v>
      </c>
      <c r="L10" s="103">
        <v>0</v>
      </c>
      <c r="M10" s="103">
        <v>0</v>
      </c>
      <c r="N10" s="103">
        <v>0</v>
      </c>
      <c r="O10" s="103">
        <v>250</v>
      </c>
      <c r="P10" s="103">
        <f t="shared" si="0"/>
        <v>1874</v>
      </c>
    </row>
    <row r="11" spans="1:18" ht="60">
      <c r="A11" s="105" t="s">
        <v>113</v>
      </c>
      <c r="B11" s="104">
        <v>43158</v>
      </c>
      <c r="C11" s="102" t="s">
        <v>230</v>
      </c>
      <c r="D11" s="105">
        <v>1</v>
      </c>
      <c r="E11" s="105" t="s">
        <v>75</v>
      </c>
      <c r="F11" s="105" t="s">
        <v>75</v>
      </c>
      <c r="G11" s="86">
        <v>43153</v>
      </c>
      <c r="H11" s="86">
        <v>43153</v>
      </c>
      <c r="I11" s="102" t="s">
        <v>40</v>
      </c>
      <c r="J11" s="103">
        <v>0</v>
      </c>
      <c r="K11" s="103">
        <v>0</v>
      </c>
      <c r="L11" s="103">
        <v>0</v>
      </c>
      <c r="M11" s="103">
        <v>208</v>
      </c>
      <c r="N11" s="103">
        <v>0</v>
      </c>
      <c r="O11" s="103">
        <v>0</v>
      </c>
      <c r="P11" s="103">
        <f t="shared" si="0"/>
        <v>208</v>
      </c>
    </row>
    <row r="12" spans="1:18" ht="45">
      <c r="A12" s="105" t="s">
        <v>44</v>
      </c>
      <c r="B12" s="104">
        <v>43158</v>
      </c>
      <c r="C12" s="102" t="s">
        <v>231</v>
      </c>
      <c r="D12" s="105">
        <v>1</v>
      </c>
      <c r="E12" s="105" t="s">
        <v>135</v>
      </c>
      <c r="F12" s="105" t="s">
        <v>135</v>
      </c>
      <c r="G12" s="86">
        <v>43157</v>
      </c>
      <c r="H12" s="86">
        <v>43157</v>
      </c>
      <c r="I12" s="102" t="s">
        <v>40</v>
      </c>
      <c r="J12" s="103">
        <v>360</v>
      </c>
      <c r="K12" s="103">
        <v>0</v>
      </c>
      <c r="L12" s="103">
        <v>0</v>
      </c>
      <c r="M12" s="103">
        <v>208</v>
      </c>
      <c r="N12" s="103">
        <v>0</v>
      </c>
      <c r="O12" s="103">
        <v>500</v>
      </c>
      <c r="P12" s="103">
        <f t="shared" si="0"/>
        <v>1068</v>
      </c>
    </row>
    <row r="13" spans="1:18" ht="45">
      <c r="A13" s="105" t="s">
        <v>153</v>
      </c>
      <c r="B13" s="104">
        <v>43158</v>
      </c>
      <c r="C13" s="102" t="s">
        <v>232</v>
      </c>
      <c r="D13" s="105">
        <v>1</v>
      </c>
      <c r="E13" s="105" t="s">
        <v>143</v>
      </c>
      <c r="F13" s="105" t="s">
        <v>143</v>
      </c>
      <c r="G13" s="86">
        <v>43154</v>
      </c>
      <c r="H13" s="86">
        <v>43154</v>
      </c>
      <c r="I13" s="102" t="s">
        <v>40</v>
      </c>
      <c r="J13" s="103">
        <v>360</v>
      </c>
      <c r="K13" s="103">
        <v>0</v>
      </c>
      <c r="L13" s="103">
        <v>0</v>
      </c>
      <c r="M13" s="103">
        <v>518</v>
      </c>
      <c r="N13" s="103">
        <v>0</v>
      </c>
      <c r="O13" s="103">
        <v>700</v>
      </c>
      <c r="P13" s="103">
        <f t="shared" si="0"/>
        <v>1578</v>
      </c>
    </row>
    <row r="14" spans="1:18" ht="45">
      <c r="A14" s="102" t="s">
        <v>233</v>
      </c>
      <c r="B14" s="104">
        <v>43157</v>
      </c>
      <c r="C14" s="102" t="s">
        <v>234</v>
      </c>
      <c r="D14" s="105">
        <v>1</v>
      </c>
      <c r="E14" s="105" t="s">
        <v>75</v>
      </c>
      <c r="F14" s="105" t="s">
        <v>75</v>
      </c>
      <c r="G14" s="86">
        <v>43154</v>
      </c>
      <c r="H14" s="86">
        <v>43154</v>
      </c>
      <c r="I14" s="102" t="s">
        <v>40</v>
      </c>
      <c r="J14" s="103">
        <v>300</v>
      </c>
      <c r="K14" s="103">
        <v>0</v>
      </c>
      <c r="L14" s="103">
        <v>0</v>
      </c>
      <c r="M14" s="103">
        <v>280</v>
      </c>
      <c r="N14" s="103">
        <v>0</v>
      </c>
      <c r="O14" s="103">
        <v>350</v>
      </c>
      <c r="P14" s="103">
        <f t="shared" si="0"/>
        <v>930</v>
      </c>
    </row>
    <row r="15" spans="1:18" ht="45">
      <c r="A15" s="105" t="s">
        <v>44</v>
      </c>
      <c r="B15" s="104">
        <v>43157</v>
      </c>
      <c r="C15" s="102" t="s">
        <v>231</v>
      </c>
      <c r="D15" s="105">
        <v>1</v>
      </c>
      <c r="E15" s="105" t="s">
        <v>135</v>
      </c>
      <c r="F15" s="105" t="s">
        <v>135</v>
      </c>
      <c r="G15" s="86">
        <v>43157</v>
      </c>
      <c r="H15" s="86">
        <v>43157</v>
      </c>
      <c r="I15" s="102" t="s">
        <v>40</v>
      </c>
      <c r="J15" s="103">
        <v>360</v>
      </c>
      <c r="K15" s="103">
        <v>0</v>
      </c>
      <c r="L15" s="103">
        <v>0</v>
      </c>
      <c r="M15" s="103">
        <v>208</v>
      </c>
      <c r="N15" s="103">
        <v>0</v>
      </c>
      <c r="O15" s="103">
        <v>500</v>
      </c>
      <c r="P15" s="103">
        <f t="shared" si="0"/>
        <v>1068</v>
      </c>
    </row>
    <row r="16" spans="1:18" ht="45">
      <c r="A16" s="105" t="s">
        <v>153</v>
      </c>
      <c r="B16" s="104">
        <v>43153</v>
      </c>
      <c r="C16" s="102" t="s">
        <v>232</v>
      </c>
      <c r="D16" s="105">
        <v>1</v>
      </c>
      <c r="E16" s="105" t="s">
        <v>143</v>
      </c>
      <c r="F16" s="105" t="s">
        <v>143</v>
      </c>
      <c r="G16" s="86">
        <v>43154</v>
      </c>
      <c r="H16" s="86">
        <v>43154</v>
      </c>
      <c r="I16" s="102" t="s">
        <v>40</v>
      </c>
      <c r="J16" s="103">
        <v>360</v>
      </c>
      <c r="K16" s="103">
        <v>0</v>
      </c>
      <c r="L16" s="103">
        <v>0</v>
      </c>
      <c r="M16" s="103">
        <v>518</v>
      </c>
      <c r="N16" s="103">
        <v>0</v>
      </c>
      <c r="O16" s="103">
        <v>700</v>
      </c>
      <c r="P16" s="103">
        <f t="shared" si="0"/>
        <v>1578</v>
      </c>
    </row>
    <row r="17" spans="1:16" ht="45">
      <c r="A17" s="102" t="s">
        <v>233</v>
      </c>
      <c r="B17" s="104">
        <v>43153</v>
      </c>
      <c r="C17" s="102" t="s">
        <v>235</v>
      </c>
      <c r="D17" s="105">
        <v>1</v>
      </c>
      <c r="E17" s="102" t="s">
        <v>236</v>
      </c>
      <c r="F17" s="102" t="s">
        <v>236</v>
      </c>
      <c r="G17" s="86">
        <v>43154</v>
      </c>
      <c r="H17" s="86">
        <v>43154</v>
      </c>
      <c r="I17" s="102" t="s">
        <v>40</v>
      </c>
      <c r="J17" s="103">
        <v>300</v>
      </c>
      <c r="K17" s="103">
        <v>0</v>
      </c>
      <c r="L17" s="103">
        <v>0</v>
      </c>
      <c r="M17" s="103">
        <v>280</v>
      </c>
      <c r="N17" s="103">
        <v>0</v>
      </c>
      <c r="O17" s="103">
        <v>350</v>
      </c>
      <c r="P17" s="103">
        <f t="shared" si="0"/>
        <v>930</v>
      </c>
    </row>
    <row r="18" spans="1:16" ht="45">
      <c r="A18" s="105" t="s">
        <v>113</v>
      </c>
      <c r="B18" s="104">
        <v>43152</v>
      </c>
      <c r="C18" s="102" t="s">
        <v>237</v>
      </c>
      <c r="D18" s="105">
        <v>1</v>
      </c>
      <c r="E18" s="105" t="s">
        <v>135</v>
      </c>
      <c r="F18" s="105" t="s">
        <v>135</v>
      </c>
      <c r="G18" s="86">
        <v>43151</v>
      </c>
      <c r="H18" s="86">
        <v>43151</v>
      </c>
      <c r="I18" s="102" t="s">
        <v>40</v>
      </c>
      <c r="J18" s="103">
        <v>0</v>
      </c>
      <c r="K18" s="103">
        <v>0</v>
      </c>
      <c r="L18" s="103">
        <v>0</v>
      </c>
      <c r="M18" s="103">
        <v>208</v>
      </c>
      <c r="N18" s="103">
        <v>0</v>
      </c>
      <c r="O18" s="103">
        <v>0</v>
      </c>
      <c r="P18" s="103">
        <f t="shared" si="0"/>
        <v>208</v>
      </c>
    </row>
    <row r="19" spans="1:16" ht="30">
      <c r="A19" s="102" t="s">
        <v>233</v>
      </c>
      <c r="B19" s="104">
        <v>43152</v>
      </c>
      <c r="C19" s="102" t="s">
        <v>242</v>
      </c>
      <c r="D19" s="105">
        <v>1</v>
      </c>
      <c r="E19" s="105" t="s">
        <v>75</v>
      </c>
      <c r="F19" s="105" t="s">
        <v>75</v>
      </c>
      <c r="G19" s="86">
        <v>43137</v>
      </c>
      <c r="H19" s="86">
        <v>43137</v>
      </c>
      <c r="I19" s="102" t="s">
        <v>40</v>
      </c>
      <c r="J19" s="103">
        <v>0</v>
      </c>
      <c r="K19" s="103">
        <v>0</v>
      </c>
      <c r="L19" s="103">
        <v>0</v>
      </c>
      <c r="M19" s="103">
        <v>420</v>
      </c>
      <c r="N19" s="103">
        <v>0</v>
      </c>
      <c r="O19" s="103">
        <v>350</v>
      </c>
      <c r="P19" s="103">
        <f t="shared" si="0"/>
        <v>770</v>
      </c>
    </row>
    <row r="20" spans="1:16" ht="30">
      <c r="A20" s="105" t="s">
        <v>113</v>
      </c>
      <c r="B20" s="104">
        <v>43146</v>
      </c>
      <c r="C20" s="102" t="s">
        <v>239</v>
      </c>
      <c r="D20" s="105">
        <v>1</v>
      </c>
      <c r="E20" s="102" t="s">
        <v>37</v>
      </c>
      <c r="F20" s="102" t="s">
        <v>37</v>
      </c>
      <c r="G20" s="86">
        <v>43143</v>
      </c>
      <c r="H20" s="86">
        <v>43145</v>
      </c>
      <c r="I20" s="102" t="s">
        <v>40</v>
      </c>
      <c r="J20" s="103">
        <v>0</v>
      </c>
      <c r="K20" s="103">
        <v>0</v>
      </c>
      <c r="L20" s="103">
        <v>0</v>
      </c>
      <c r="M20" s="103">
        <v>1020.02</v>
      </c>
      <c r="N20" s="103">
        <v>0</v>
      </c>
      <c r="O20" s="103">
        <v>0</v>
      </c>
      <c r="P20" s="103">
        <f t="shared" si="0"/>
        <v>1020.02</v>
      </c>
    </row>
    <row r="21" spans="1:16" ht="45">
      <c r="A21" s="105" t="s">
        <v>113</v>
      </c>
      <c r="B21" s="104">
        <v>43146</v>
      </c>
      <c r="C21" s="102" t="s">
        <v>241</v>
      </c>
      <c r="D21" s="105">
        <v>2</v>
      </c>
      <c r="E21" s="105" t="s">
        <v>135</v>
      </c>
      <c r="F21" s="105" t="s">
        <v>135</v>
      </c>
      <c r="G21" s="86">
        <v>43132</v>
      </c>
      <c r="H21" s="86">
        <v>43132</v>
      </c>
      <c r="I21" s="115" t="s">
        <v>40</v>
      </c>
      <c r="J21" s="103">
        <v>720</v>
      </c>
      <c r="K21" s="103">
        <v>0</v>
      </c>
      <c r="L21" s="103">
        <v>0</v>
      </c>
      <c r="M21" s="103">
        <v>208</v>
      </c>
      <c r="N21" s="103">
        <v>0</v>
      </c>
      <c r="O21" s="103">
        <v>800</v>
      </c>
      <c r="P21" s="103">
        <f t="shared" si="0"/>
        <v>1728</v>
      </c>
    </row>
    <row r="22" spans="1:16" ht="45">
      <c r="A22" s="105" t="s">
        <v>44</v>
      </c>
      <c r="B22" s="104">
        <v>43133</v>
      </c>
      <c r="C22" s="102" t="s">
        <v>241</v>
      </c>
      <c r="D22" s="105">
        <v>1</v>
      </c>
      <c r="E22" s="105" t="s">
        <v>135</v>
      </c>
      <c r="F22" s="105" t="s">
        <v>135</v>
      </c>
      <c r="G22" s="86">
        <v>43132</v>
      </c>
      <c r="H22" s="86">
        <v>43132</v>
      </c>
      <c r="I22" s="102" t="s">
        <v>40</v>
      </c>
      <c r="J22" s="103">
        <v>660</v>
      </c>
      <c r="K22" s="103">
        <v>0</v>
      </c>
      <c r="L22" s="103">
        <v>0</v>
      </c>
      <c r="M22" s="103">
        <v>208</v>
      </c>
      <c r="N22" s="103">
        <v>0</v>
      </c>
      <c r="O22" s="103">
        <v>500</v>
      </c>
      <c r="P22" s="103">
        <f t="shared" si="0"/>
        <v>1368</v>
      </c>
    </row>
    <row r="23" spans="1:16" ht="60">
      <c r="A23" s="102" t="s">
        <v>116</v>
      </c>
      <c r="B23" s="104">
        <v>43181</v>
      </c>
      <c r="C23" s="102" t="s">
        <v>245</v>
      </c>
      <c r="D23" s="105">
        <v>2</v>
      </c>
      <c r="E23" s="105" t="s">
        <v>75</v>
      </c>
      <c r="F23" s="105" t="s">
        <v>75</v>
      </c>
      <c r="G23" s="86">
        <v>43182</v>
      </c>
      <c r="H23" s="86">
        <v>43182</v>
      </c>
      <c r="I23" s="102" t="s">
        <v>40</v>
      </c>
      <c r="J23" s="103">
        <v>553</v>
      </c>
      <c r="K23" s="103">
        <v>0</v>
      </c>
      <c r="L23" s="103">
        <v>0</v>
      </c>
      <c r="M23" s="103">
        <v>208</v>
      </c>
      <c r="N23" s="103">
        <v>0</v>
      </c>
      <c r="O23" s="103">
        <v>500</v>
      </c>
      <c r="P23" s="103">
        <f t="shared" si="0"/>
        <v>1261</v>
      </c>
    </row>
    <row r="24" spans="1:16" ht="30">
      <c r="A24" s="105"/>
      <c r="B24" s="105"/>
      <c r="C24" s="105"/>
      <c r="D24" s="105"/>
      <c r="E24" s="105"/>
      <c r="F24" s="105"/>
      <c r="G24" s="86"/>
      <c r="H24" s="86"/>
      <c r="I24" s="102" t="s">
        <v>40</v>
      </c>
      <c r="J24" s="103"/>
      <c r="K24" s="103"/>
      <c r="L24" s="103"/>
      <c r="M24" s="103"/>
      <c r="N24" s="103"/>
      <c r="O24" s="103"/>
      <c r="P24" s="103">
        <f t="shared" si="0"/>
        <v>0</v>
      </c>
    </row>
    <row r="25" spans="1:16" ht="30">
      <c r="A25" s="105"/>
      <c r="B25" s="105"/>
      <c r="C25" s="105"/>
      <c r="D25" s="105"/>
      <c r="E25" s="105"/>
      <c r="F25" s="105"/>
      <c r="G25" s="86"/>
      <c r="H25" s="86"/>
      <c r="I25" s="102" t="s">
        <v>40</v>
      </c>
      <c r="J25" s="103"/>
      <c r="K25" s="103"/>
      <c r="L25" s="103"/>
      <c r="M25" s="103"/>
      <c r="N25" s="103"/>
      <c r="O25" s="103"/>
      <c r="P25" s="103">
        <f t="shared" si="0"/>
        <v>0</v>
      </c>
    </row>
    <row r="26" spans="1:16" ht="30">
      <c r="A26" s="105"/>
      <c r="B26" s="105"/>
      <c r="C26" s="105"/>
      <c r="D26" s="105"/>
      <c r="E26" s="105"/>
      <c r="F26" s="105"/>
      <c r="G26" s="86"/>
      <c r="H26" s="86"/>
      <c r="I26" s="102" t="s">
        <v>40</v>
      </c>
      <c r="J26" s="103"/>
      <c r="K26" s="103"/>
      <c r="L26" s="103"/>
      <c r="M26" s="103"/>
      <c r="N26" s="103"/>
      <c r="O26" s="103"/>
      <c r="P26" s="103">
        <f t="shared" si="0"/>
        <v>0</v>
      </c>
    </row>
    <row r="27" spans="1:16" ht="30">
      <c r="A27" s="105"/>
      <c r="B27" s="105"/>
      <c r="C27" s="105"/>
      <c r="D27" s="105"/>
      <c r="E27" s="105"/>
      <c r="F27" s="105"/>
      <c r="G27" s="86"/>
      <c r="H27" s="86"/>
      <c r="I27" s="102" t="s">
        <v>40</v>
      </c>
      <c r="J27" s="103"/>
      <c r="K27" s="103"/>
      <c r="L27" s="103"/>
      <c r="M27" s="103"/>
      <c r="N27" s="103"/>
      <c r="O27" s="103"/>
      <c r="P27" s="103">
        <f t="shared" si="0"/>
        <v>0</v>
      </c>
    </row>
    <row r="28" spans="1:16" ht="30">
      <c r="A28" s="105"/>
      <c r="B28" s="105"/>
      <c r="C28" s="105"/>
      <c r="D28" s="105"/>
      <c r="E28" s="105"/>
      <c r="F28" s="105"/>
      <c r="G28" s="86"/>
      <c r="H28" s="86"/>
      <c r="I28" s="102" t="s">
        <v>40</v>
      </c>
      <c r="J28" s="103"/>
      <c r="K28" s="103"/>
      <c r="L28" s="103"/>
      <c r="M28" s="103"/>
      <c r="N28" s="103"/>
      <c r="O28" s="103"/>
      <c r="P28" s="103">
        <f t="shared" si="0"/>
        <v>0</v>
      </c>
    </row>
    <row r="29" spans="1:16" ht="30">
      <c r="A29" s="105"/>
      <c r="B29" s="105"/>
      <c r="C29" s="105"/>
      <c r="D29" s="105"/>
      <c r="E29" s="105"/>
      <c r="F29" s="105"/>
      <c r="G29" s="86"/>
      <c r="H29" s="86"/>
      <c r="I29" s="102" t="s">
        <v>40</v>
      </c>
      <c r="J29" s="105"/>
      <c r="K29" s="105"/>
      <c r="L29" s="105"/>
      <c r="M29" s="105"/>
      <c r="N29" s="105"/>
      <c r="O29" s="105"/>
      <c r="P29" s="103">
        <f t="shared" si="0"/>
        <v>0</v>
      </c>
    </row>
    <row r="30" spans="1:16" ht="30">
      <c r="A30" s="105"/>
      <c r="B30" s="105"/>
      <c r="C30" s="105"/>
      <c r="D30" s="105"/>
      <c r="E30" s="105"/>
      <c r="F30" s="105"/>
      <c r="G30" s="86"/>
      <c r="H30" s="86"/>
      <c r="I30" s="102" t="s">
        <v>40</v>
      </c>
      <c r="J30" s="105"/>
      <c r="K30" s="105"/>
      <c r="L30" s="105"/>
      <c r="M30" s="105"/>
      <c r="N30" s="105"/>
      <c r="O30" s="105"/>
      <c r="P30" s="103">
        <f t="shared" si="0"/>
        <v>0</v>
      </c>
    </row>
  </sheetData>
  <mergeCells count="19">
    <mergeCell ref="D1:O1"/>
    <mergeCell ref="D2:O2"/>
    <mergeCell ref="A3:P3"/>
    <mergeCell ref="A4:A7"/>
    <mergeCell ref="B4:B7"/>
    <mergeCell ref="C4:C7"/>
    <mergeCell ref="D4:D7"/>
    <mergeCell ref="E4:E7"/>
    <mergeCell ref="F4:F7"/>
    <mergeCell ref="G4:G7"/>
    <mergeCell ref="N4:N7"/>
    <mergeCell ref="O4:O7"/>
    <mergeCell ref="P4:P7"/>
    <mergeCell ref="H4:H7"/>
    <mergeCell ref="I4:I7"/>
    <mergeCell ref="J4:J7"/>
    <mergeCell ref="K4:K7"/>
    <mergeCell ref="L4:L7"/>
    <mergeCell ref="M4:M7"/>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zoomScale="90" zoomScaleNormal="90" workbookViewId="0">
      <selection activeCell="F4" sqref="F4:F7"/>
    </sheetView>
  </sheetViews>
  <sheetFormatPr baseColWidth="10" defaultRowHeight="15"/>
  <cols>
    <col min="1" max="1" width="20" customWidth="1"/>
    <col min="3" max="3" width="28.28515625" customWidth="1"/>
    <col min="5" max="5" width="12.85546875" customWidth="1"/>
  </cols>
  <sheetData>
    <row r="1" spans="1:18" s="1" customFormat="1" ht="20.100000000000001" customHeight="1">
      <c r="A1" s="75"/>
      <c r="B1" s="33"/>
      <c r="C1" s="32"/>
      <c r="D1" s="186" t="s">
        <v>18</v>
      </c>
      <c r="E1" s="186"/>
      <c r="F1" s="186"/>
      <c r="G1" s="186"/>
      <c r="H1" s="186"/>
      <c r="I1" s="186"/>
      <c r="J1" s="186"/>
      <c r="K1" s="186"/>
      <c r="L1" s="186"/>
      <c r="M1" s="186"/>
      <c r="N1" s="186"/>
      <c r="O1" s="186"/>
      <c r="P1" s="34"/>
      <c r="Q1" s="32"/>
      <c r="R1" s="32"/>
    </row>
    <row r="2" spans="1:18" s="1" customFormat="1" ht="20.100000000000001" customHeight="1">
      <c r="A2" s="75"/>
      <c r="B2" s="33"/>
      <c r="C2" s="32"/>
      <c r="D2" s="187" t="s">
        <v>301</v>
      </c>
      <c r="E2" s="187"/>
      <c r="F2" s="187"/>
      <c r="G2" s="187"/>
      <c r="H2" s="187"/>
      <c r="I2" s="187"/>
      <c r="J2" s="187"/>
      <c r="K2" s="187"/>
      <c r="L2" s="187"/>
      <c r="M2" s="187"/>
      <c r="N2" s="187"/>
      <c r="O2" s="187"/>
      <c r="P2" s="35"/>
      <c r="Q2" s="32"/>
      <c r="R2" s="32"/>
    </row>
    <row r="3" spans="1:18" s="1" customFormat="1" ht="24.75" customHeight="1">
      <c r="A3" s="180"/>
      <c r="B3" s="180"/>
      <c r="C3" s="180"/>
      <c r="D3" s="180"/>
      <c r="E3" s="180"/>
      <c r="F3" s="180"/>
      <c r="G3" s="180"/>
      <c r="H3" s="180"/>
      <c r="I3" s="180"/>
      <c r="J3" s="180"/>
      <c r="K3" s="180"/>
      <c r="L3" s="180"/>
      <c r="M3" s="180"/>
      <c r="N3" s="180"/>
      <c r="O3" s="180"/>
      <c r="P3" s="180"/>
      <c r="Q3" s="32"/>
      <c r="R3" s="32"/>
    </row>
    <row r="4" spans="1:18" s="1" customFormat="1" ht="21.95" customHeight="1">
      <c r="A4" s="181" t="s">
        <v>0</v>
      </c>
      <c r="B4" s="168" t="s">
        <v>1</v>
      </c>
      <c r="C4" s="168" t="s">
        <v>2</v>
      </c>
      <c r="D4" s="177" t="s">
        <v>3</v>
      </c>
      <c r="E4" s="177" t="s">
        <v>4</v>
      </c>
      <c r="F4" s="177" t="s">
        <v>5</v>
      </c>
      <c r="G4" s="177" t="s">
        <v>6</v>
      </c>
      <c r="H4" s="177" t="s">
        <v>7</v>
      </c>
      <c r="I4" s="177" t="s">
        <v>8</v>
      </c>
      <c r="J4" s="171" t="s">
        <v>9</v>
      </c>
      <c r="K4" s="171" t="s">
        <v>10</v>
      </c>
      <c r="L4" s="171" t="s">
        <v>11</v>
      </c>
      <c r="M4" s="171" t="s">
        <v>12</v>
      </c>
      <c r="N4" s="171" t="s">
        <v>13</v>
      </c>
      <c r="O4" s="171" t="s">
        <v>14</v>
      </c>
      <c r="P4" s="174" t="s">
        <v>15</v>
      </c>
      <c r="Q4" s="32"/>
      <c r="R4" s="32"/>
    </row>
    <row r="5" spans="1:18" s="1" customFormat="1" ht="21.95" customHeight="1">
      <c r="A5" s="182"/>
      <c r="B5" s="169"/>
      <c r="C5" s="169"/>
      <c r="D5" s="178"/>
      <c r="E5" s="178"/>
      <c r="F5" s="178"/>
      <c r="G5" s="178"/>
      <c r="H5" s="178"/>
      <c r="I5" s="178"/>
      <c r="J5" s="172"/>
      <c r="K5" s="172"/>
      <c r="L5" s="172"/>
      <c r="M5" s="172"/>
      <c r="N5" s="172"/>
      <c r="O5" s="172"/>
      <c r="P5" s="175"/>
      <c r="Q5" s="32"/>
      <c r="R5" s="32"/>
    </row>
    <row r="6" spans="1:18" s="1" customFormat="1" ht="21.95" customHeight="1">
      <c r="A6" s="182"/>
      <c r="B6" s="169"/>
      <c r="C6" s="169"/>
      <c r="D6" s="178"/>
      <c r="E6" s="178"/>
      <c r="F6" s="178"/>
      <c r="G6" s="178"/>
      <c r="H6" s="178"/>
      <c r="I6" s="178"/>
      <c r="J6" s="172"/>
      <c r="K6" s="172"/>
      <c r="L6" s="172"/>
      <c r="M6" s="172"/>
      <c r="N6" s="172"/>
      <c r="O6" s="172"/>
      <c r="P6" s="175"/>
      <c r="Q6" s="32"/>
      <c r="R6" s="32"/>
    </row>
    <row r="7" spans="1:18" s="1" customFormat="1" ht="21.95" customHeight="1">
      <c r="A7" s="183"/>
      <c r="B7" s="170"/>
      <c r="C7" s="170"/>
      <c r="D7" s="179"/>
      <c r="E7" s="179"/>
      <c r="F7" s="179"/>
      <c r="G7" s="179"/>
      <c r="H7" s="179"/>
      <c r="I7" s="179"/>
      <c r="J7" s="173"/>
      <c r="K7" s="173"/>
      <c r="L7" s="173"/>
      <c r="M7" s="173"/>
      <c r="N7" s="173"/>
      <c r="O7" s="173"/>
      <c r="P7" s="176"/>
      <c r="Q7" s="32"/>
      <c r="R7" s="32"/>
    </row>
    <row r="8" spans="1:18" ht="45">
      <c r="A8" s="102" t="s">
        <v>116</v>
      </c>
      <c r="B8" s="104">
        <v>43181</v>
      </c>
      <c r="C8" s="102" t="s">
        <v>245</v>
      </c>
      <c r="D8" s="105">
        <v>2</v>
      </c>
      <c r="E8" s="105" t="s">
        <v>75</v>
      </c>
      <c r="F8" s="105" t="s">
        <v>75</v>
      </c>
      <c r="G8" s="86">
        <v>43182</v>
      </c>
      <c r="H8" s="86">
        <v>43182</v>
      </c>
      <c r="I8" s="102" t="s">
        <v>40</v>
      </c>
      <c r="J8" s="103">
        <v>553</v>
      </c>
      <c r="K8" s="103">
        <v>0</v>
      </c>
      <c r="L8" s="103">
        <v>0</v>
      </c>
      <c r="M8" s="103">
        <v>208</v>
      </c>
      <c r="N8" s="103">
        <v>0</v>
      </c>
      <c r="O8" s="103">
        <v>500</v>
      </c>
      <c r="P8" s="103">
        <f t="shared" ref="P8:P15" si="0">SUM(J8:O8)</f>
        <v>1261</v>
      </c>
    </row>
    <row r="9" spans="1:18" ht="30">
      <c r="A9" s="105" t="s">
        <v>113</v>
      </c>
      <c r="B9" s="104">
        <v>43182</v>
      </c>
      <c r="C9" s="102" t="s">
        <v>246</v>
      </c>
      <c r="D9" s="105">
        <v>1</v>
      </c>
      <c r="E9" s="105" t="s">
        <v>75</v>
      </c>
      <c r="F9" s="105" t="s">
        <v>75</v>
      </c>
      <c r="G9" s="86">
        <v>43172</v>
      </c>
      <c r="H9" s="86">
        <v>43172</v>
      </c>
      <c r="I9" s="102" t="s">
        <v>40</v>
      </c>
      <c r="J9" s="103">
        <v>720</v>
      </c>
      <c r="K9" s="103">
        <v>0</v>
      </c>
      <c r="L9" s="103">
        <v>0</v>
      </c>
      <c r="M9" s="103">
        <v>208</v>
      </c>
      <c r="N9" s="103">
        <v>0</v>
      </c>
      <c r="O9" s="103">
        <v>800</v>
      </c>
      <c r="P9" s="103">
        <f t="shared" si="0"/>
        <v>1728</v>
      </c>
    </row>
    <row r="10" spans="1:18" ht="45">
      <c r="A10" s="105" t="s">
        <v>113</v>
      </c>
      <c r="B10" s="104">
        <v>43180</v>
      </c>
      <c r="C10" s="102" t="s">
        <v>247</v>
      </c>
      <c r="D10" s="105">
        <v>1</v>
      </c>
      <c r="E10" s="106" t="s">
        <v>248</v>
      </c>
      <c r="F10" s="106" t="s">
        <v>248</v>
      </c>
      <c r="G10" s="86">
        <v>43165</v>
      </c>
      <c r="H10" s="86">
        <v>43139</v>
      </c>
      <c r="I10" s="102" t="s">
        <v>40</v>
      </c>
      <c r="J10" s="103">
        <v>0</v>
      </c>
      <c r="K10" s="103">
        <v>0</v>
      </c>
      <c r="L10" s="103">
        <v>0</v>
      </c>
      <c r="M10" s="103">
        <v>1706</v>
      </c>
      <c r="N10" s="103">
        <v>0</v>
      </c>
      <c r="O10" s="103">
        <v>4451.5</v>
      </c>
      <c r="P10" s="103">
        <f t="shared" si="0"/>
        <v>6157.5</v>
      </c>
    </row>
    <row r="11" spans="1:18" ht="45">
      <c r="A11" s="102" t="s">
        <v>116</v>
      </c>
      <c r="B11" s="104">
        <v>43173</v>
      </c>
      <c r="C11" s="102" t="s">
        <v>249</v>
      </c>
      <c r="D11" s="105">
        <v>4</v>
      </c>
      <c r="E11" s="105" t="s">
        <v>75</v>
      </c>
      <c r="F11" s="105" t="s">
        <v>75</v>
      </c>
      <c r="G11" s="86">
        <v>43172</v>
      </c>
      <c r="H11" s="86">
        <v>43172</v>
      </c>
      <c r="I11" s="102" t="s">
        <v>40</v>
      </c>
      <c r="J11" s="103">
        <v>1620</v>
      </c>
      <c r="K11" s="103">
        <v>0</v>
      </c>
      <c r="L11" s="103">
        <v>0</v>
      </c>
      <c r="M11" s="103">
        <v>208</v>
      </c>
      <c r="N11" s="103">
        <v>0</v>
      </c>
      <c r="O11" s="103">
        <v>500</v>
      </c>
      <c r="P11" s="103">
        <f t="shared" si="0"/>
        <v>2328</v>
      </c>
    </row>
    <row r="12" spans="1:18" ht="30">
      <c r="A12" s="105" t="s">
        <v>113</v>
      </c>
      <c r="B12" s="104">
        <v>43171</v>
      </c>
      <c r="C12" s="102" t="s">
        <v>250</v>
      </c>
      <c r="D12" s="105">
        <v>1</v>
      </c>
      <c r="E12" s="105" t="s">
        <v>75</v>
      </c>
      <c r="F12" s="105" t="s">
        <v>75</v>
      </c>
      <c r="G12" s="86">
        <v>43172</v>
      </c>
      <c r="H12" s="86">
        <v>43172</v>
      </c>
      <c r="I12" s="102" t="s">
        <v>40</v>
      </c>
      <c r="J12" s="103">
        <v>420</v>
      </c>
      <c r="K12" s="103">
        <v>0</v>
      </c>
      <c r="L12" s="103">
        <v>0</v>
      </c>
      <c r="M12" s="103">
        <v>208</v>
      </c>
      <c r="N12" s="103">
        <v>0</v>
      </c>
      <c r="O12" s="103">
        <v>800</v>
      </c>
      <c r="P12" s="103">
        <f t="shared" si="0"/>
        <v>1428</v>
      </c>
    </row>
    <row r="13" spans="1:18" ht="30">
      <c r="A13" s="102" t="s">
        <v>149</v>
      </c>
      <c r="B13" s="104">
        <v>43166</v>
      </c>
      <c r="C13" s="105" t="s">
        <v>251</v>
      </c>
      <c r="D13" s="105">
        <v>1</v>
      </c>
      <c r="E13" s="102" t="s">
        <v>37</v>
      </c>
      <c r="F13" s="102" t="s">
        <v>37</v>
      </c>
      <c r="G13" s="86">
        <v>43166</v>
      </c>
      <c r="H13" s="86">
        <v>43168</v>
      </c>
      <c r="I13" s="102" t="s">
        <v>40</v>
      </c>
      <c r="J13" s="103">
        <v>825</v>
      </c>
      <c r="K13" s="103">
        <v>0</v>
      </c>
      <c r="L13" s="103">
        <v>0</v>
      </c>
      <c r="M13" s="103">
        <v>1202</v>
      </c>
      <c r="N13" s="103">
        <v>0</v>
      </c>
      <c r="O13" s="103">
        <v>0</v>
      </c>
      <c r="P13" s="103">
        <f t="shared" si="0"/>
        <v>2027</v>
      </c>
    </row>
    <row r="14" spans="1:18" ht="45">
      <c r="A14" s="105" t="s">
        <v>113</v>
      </c>
      <c r="B14" s="104">
        <v>43164</v>
      </c>
      <c r="C14" s="102" t="s">
        <v>247</v>
      </c>
      <c r="D14" s="105">
        <v>1</v>
      </c>
      <c r="E14" s="102" t="s">
        <v>248</v>
      </c>
      <c r="F14" s="102" t="s">
        <v>248</v>
      </c>
      <c r="G14" s="86">
        <v>43165</v>
      </c>
      <c r="H14" s="86">
        <v>43167</v>
      </c>
      <c r="I14" s="102" t="s">
        <v>40</v>
      </c>
      <c r="J14" s="103">
        <v>0</v>
      </c>
      <c r="K14" s="103">
        <v>0</v>
      </c>
      <c r="L14" s="103">
        <v>0</v>
      </c>
      <c r="M14" s="103">
        <v>1706</v>
      </c>
      <c r="N14" s="103">
        <v>0</v>
      </c>
      <c r="O14" s="103">
        <v>4451</v>
      </c>
      <c r="P14" s="103">
        <f t="shared" si="0"/>
        <v>6157</v>
      </c>
    </row>
    <row r="15" spans="1:18" ht="30">
      <c r="A15" s="105"/>
      <c r="B15" s="105"/>
      <c r="C15" s="105"/>
      <c r="D15" s="105"/>
      <c r="E15" s="105"/>
      <c r="F15" s="105"/>
      <c r="G15" s="86"/>
      <c r="H15" s="86"/>
      <c r="I15" s="102" t="s">
        <v>40</v>
      </c>
      <c r="J15" s="103"/>
      <c r="K15" s="103"/>
      <c r="L15" s="103"/>
      <c r="M15" s="103"/>
      <c r="N15" s="103"/>
      <c r="O15" s="103"/>
      <c r="P15" s="103">
        <f t="shared" si="0"/>
        <v>0</v>
      </c>
    </row>
    <row r="16" spans="1:18" ht="30">
      <c r="A16" s="105"/>
      <c r="B16" s="105"/>
      <c r="C16" s="105"/>
      <c r="D16" s="105"/>
      <c r="E16" s="105"/>
      <c r="F16" s="105"/>
      <c r="G16" s="86"/>
      <c r="H16" s="86"/>
      <c r="I16" s="102" t="s">
        <v>40</v>
      </c>
      <c r="J16" s="103"/>
      <c r="K16" s="103"/>
      <c r="L16" s="103"/>
      <c r="M16" s="103"/>
      <c r="N16" s="103"/>
      <c r="O16" s="103"/>
      <c r="P16" s="105"/>
    </row>
    <row r="17" spans="1:16" ht="30">
      <c r="A17" s="105"/>
      <c r="B17" s="105"/>
      <c r="C17" s="105"/>
      <c r="D17" s="105"/>
      <c r="E17" s="105"/>
      <c r="F17" s="105"/>
      <c r="G17" s="105"/>
      <c r="H17" s="105"/>
      <c r="I17" s="102" t="s">
        <v>40</v>
      </c>
      <c r="J17" s="105"/>
      <c r="K17" s="105"/>
      <c r="L17" s="105"/>
      <c r="M17" s="105"/>
      <c r="N17" s="105"/>
      <c r="O17" s="105"/>
      <c r="P17" s="105"/>
    </row>
    <row r="18" spans="1:16" ht="30">
      <c r="A18" s="105"/>
      <c r="B18" s="105"/>
      <c r="C18" s="105"/>
      <c r="D18" s="105"/>
      <c r="E18" s="105"/>
      <c r="F18" s="105"/>
      <c r="G18" s="105"/>
      <c r="H18" s="105"/>
      <c r="I18" s="102" t="s">
        <v>40</v>
      </c>
      <c r="J18" s="105"/>
      <c r="K18" s="105"/>
      <c r="L18" s="105"/>
      <c r="M18" s="105"/>
      <c r="N18" s="105"/>
      <c r="O18" s="105"/>
      <c r="P18" s="105"/>
    </row>
    <row r="19" spans="1:16">
      <c r="A19" s="105"/>
      <c r="B19" s="105"/>
      <c r="C19" s="105"/>
      <c r="D19" s="105"/>
      <c r="E19" s="105"/>
      <c r="F19" s="105"/>
      <c r="G19" s="105"/>
      <c r="H19" s="105"/>
      <c r="I19" s="105"/>
      <c r="J19" s="105"/>
      <c r="K19" s="105"/>
      <c r="L19" s="105"/>
      <c r="M19" s="105"/>
      <c r="N19" s="105"/>
      <c r="O19" s="105"/>
      <c r="P19" s="105"/>
    </row>
    <row r="20" spans="1:16">
      <c r="A20" s="105"/>
      <c r="B20" s="105"/>
      <c r="C20" s="105"/>
      <c r="D20" s="105"/>
      <c r="E20" s="105"/>
      <c r="F20" s="105"/>
      <c r="G20" s="105"/>
      <c r="H20" s="105"/>
      <c r="I20" s="105"/>
      <c r="J20" s="105"/>
      <c r="K20" s="105"/>
      <c r="L20" s="105"/>
      <c r="M20" s="105"/>
      <c r="N20" s="105"/>
      <c r="O20" s="105"/>
      <c r="P20" s="105"/>
    </row>
  </sheetData>
  <mergeCells count="19">
    <mergeCell ref="P4:P7"/>
    <mergeCell ref="H4:H7"/>
    <mergeCell ref="I4:I7"/>
    <mergeCell ref="J4:J7"/>
    <mergeCell ref="K4:K7"/>
    <mergeCell ref="L4:L7"/>
    <mergeCell ref="M4:M7"/>
    <mergeCell ref="D1:O1"/>
    <mergeCell ref="D2:O2"/>
    <mergeCell ref="A3:P3"/>
    <mergeCell ref="A4:A7"/>
    <mergeCell ref="B4:B7"/>
    <mergeCell ref="C4:C7"/>
    <mergeCell ref="D4:D7"/>
    <mergeCell ref="E4:E7"/>
    <mergeCell ref="F4:F7"/>
    <mergeCell ref="G4:G7"/>
    <mergeCell ref="N4:N7"/>
    <mergeCell ref="O4:O7"/>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zoomScale="90" zoomScaleNormal="90" workbookViewId="0">
      <selection activeCell="A3" sqref="A1:XFD3"/>
    </sheetView>
  </sheetViews>
  <sheetFormatPr baseColWidth="10" defaultRowHeight="15"/>
  <cols>
    <col min="1" max="1" width="13.85546875" customWidth="1"/>
    <col min="2" max="2" width="12.42578125" customWidth="1"/>
    <col min="3" max="3" width="37.28515625" customWidth="1"/>
    <col min="4" max="4" width="8.5703125" customWidth="1"/>
  </cols>
  <sheetData>
    <row r="1" spans="1:18" s="1" customFormat="1" ht="20.100000000000001" customHeight="1">
      <c r="A1" s="75"/>
      <c r="B1" s="33"/>
      <c r="C1" s="32"/>
      <c r="D1" s="188" t="s">
        <v>252</v>
      </c>
      <c r="E1" s="188"/>
      <c r="F1" s="188"/>
      <c r="G1" s="188"/>
      <c r="H1" s="188"/>
      <c r="I1" s="188"/>
      <c r="J1" s="188"/>
      <c r="K1" s="188"/>
      <c r="L1" s="188"/>
      <c r="M1" s="188"/>
      <c r="N1" s="188"/>
      <c r="O1" s="188"/>
      <c r="P1" s="34"/>
      <c r="Q1" s="32"/>
      <c r="R1" s="32"/>
    </row>
    <row r="2" spans="1:18" s="1" customFormat="1" ht="20.100000000000001" customHeight="1">
      <c r="A2" s="75"/>
      <c r="B2" s="33"/>
      <c r="C2" s="32"/>
      <c r="D2" s="189" t="s">
        <v>302</v>
      </c>
      <c r="E2" s="189"/>
      <c r="F2" s="189"/>
      <c r="G2" s="189"/>
      <c r="H2" s="189"/>
      <c r="I2" s="189"/>
      <c r="J2" s="189"/>
      <c r="K2" s="189"/>
      <c r="L2" s="189"/>
      <c r="M2" s="189"/>
      <c r="N2" s="189"/>
      <c r="O2" s="189"/>
      <c r="P2" s="35"/>
      <c r="Q2" s="32"/>
      <c r="R2" s="32"/>
    </row>
    <row r="3" spans="1:18" s="1" customFormat="1" ht="24.75" customHeight="1">
      <c r="A3" s="180"/>
      <c r="B3" s="180"/>
      <c r="C3" s="180"/>
      <c r="D3" s="180"/>
      <c r="E3" s="180"/>
      <c r="F3" s="180"/>
      <c r="G3" s="180"/>
      <c r="H3" s="180"/>
      <c r="I3" s="180"/>
      <c r="J3" s="180"/>
      <c r="K3" s="180"/>
      <c r="L3" s="180"/>
      <c r="M3" s="180"/>
      <c r="N3" s="180"/>
      <c r="O3" s="180"/>
      <c r="P3" s="180"/>
      <c r="Q3" s="32"/>
      <c r="R3" s="32"/>
    </row>
    <row r="4" spans="1:18" s="1" customFormat="1" ht="21.95" customHeight="1">
      <c r="A4" s="181" t="s">
        <v>0</v>
      </c>
      <c r="B4" s="168" t="s">
        <v>1</v>
      </c>
      <c r="C4" s="168" t="s">
        <v>2</v>
      </c>
      <c r="D4" s="177" t="s">
        <v>3</v>
      </c>
      <c r="E4" s="177" t="s">
        <v>4</v>
      </c>
      <c r="F4" s="177" t="s">
        <v>5</v>
      </c>
      <c r="G4" s="177" t="s">
        <v>6</v>
      </c>
      <c r="H4" s="177" t="s">
        <v>7</v>
      </c>
      <c r="I4" s="177" t="s">
        <v>8</v>
      </c>
      <c r="J4" s="171" t="s">
        <v>9</v>
      </c>
      <c r="K4" s="171" t="s">
        <v>10</v>
      </c>
      <c r="L4" s="171" t="s">
        <v>11</v>
      </c>
      <c r="M4" s="171" t="s">
        <v>12</v>
      </c>
      <c r="N4" s="171" t="s">
        <v>13</v>
      </c>
      <c r="O4" s="171" t="s">
        <v>14</v>
      </c>
      <c r="P4" s="174" t="s">
        <v>15</v>
      </c>
      <c r="Q4" s="32"/>
      <c r="R4" s="32"/>
    </row>
    <row r="5" spans="1:18" s="1" customFormat="1" ht="21.95" customHeight="1">
      <c r="A5" s="182"/>
      <c r="B5" s="169"/>
      <c r="C5" s="169"/>
      <c r="D5" s="178"/>
      <c r="E5" s="178"/>
      <c r="F5" s="178"/>
      <c r="G5" s="178"/>
      <c r="H5" s="178"/>
      <c r="I5" s="178"/>
      <c r="J5" s="172"/>
      <c r="K5" s="172"/>
      <c r="L5" s="172"/>
      <c r="M5" s="172"/>
      <c r="N5" s="172"/>
      <c r="O5" s="172"/>
      <c r="P5" s="175"/>
      <c r="Q5" s="32"/>
      <c r="R5" s="32"/>
    </row>
    <row r="6" spans="1:18" s="1" customFormat="1" ht="21.95" customHeight="1">
      <c r="A6" s="182"/>
      <c r="B6" s="169"/>
      <c r="C6" s="169"/>
      <c r="D6" s="178"/>
      <c r="E6" s="178"/>
      <c r="F6" s="178"/>
      <c r="G6" s="178"/>
      <c r="H6" s="178"/>
      <c r="I6" s="178"/>
      <c r="J6" s="172"/>
      <c r="K6" s="172"/>
      <c r="L6" s="172"/>
      <c r="M6" s="172"/>
      <c r="N6" s="172"/>
      <c r="O6" s="172"/>
      <c r="P6" s="175"/>
      <c r="Q6" s="32"/>
      <c r="R6" s="32"/>
    </row>
    <row r="7" spans="1:18" s="1" customFormat="1" ht="21.95" customHeight="1">
      <c r="A7" s="182"/>
      <c r="B7" s="170"/>
      <c r="C7" s="170"/>
      <c r="D7" s="179"/>
      <c r="E7" s="179"/>
      <c r="F7" s="179"/>
      <c r="G7" s="179"/>
      <c r="H7" s="179"/>
      <c r="I7" s="179"/>
      <c r="J7" s="173"/>
      <c r="K7" s="173"/>
      <c r="L7" s="173"/>
      <c r="M7" s="173"/>
      <c r="N7" s="173"/>
      <c r="O7" s="173"/>
      <c r="P7" s="176"/>
      <c r="Q7" s="32"/>
      <c r="R7" s="32"/>
    </row>
    <row r="8" spans="1:18" ht="33" customHeight="1">
      <c r="A8" s="79" t="s">
        <v>113</v>
      </c>
      <c r="B8" s="116">
        <v>43217</v>
      </c>
      <c r="C8" s="121" t="s">
        <v>253</v>
      </c>
      <c r="D8" s="117">
        <v>0</v>
      </c>
      <c r="E8" s="60" t="s">
        <v>75</v>
      </c>
      <c r="F8" s="60" t="s">
        <v>75</v>
      </c>
      <c r="G8" s="118">
        <v>43198</v>
      </c>
      <c r="H8" s="118">
        <v>43198</v>
      </c>
      <c r="I8" s="119" t="s">
        <v>40</v>
      </c>
      <c r="J8" s="120">
        <v>0</v>
      </c>
      <c r="K8" s="120">
        <v>0</v>
      </c>
      <c r="L8" s="120">
        <v>0</v>
      </c>
      <c r="M8" s="120">
        <v>149</v>
      </c>
      <c r="N8" s="120">
        <v>0</v>
      </c>
      <c r="O8" s="120">
        <v>0</v>
      </c>
      <c r="P8" s="120">
        <f>SUM(J8:O8)</f>
        <v>149</v>
      </c>
    </row>
    <row r="9" spans="1:18" ht="30">
      <c r="A9" s="79" t="s">
        <v>113</v>
      </c>
      <c r="B9" s="116">
        <v>43215</v>
      </c>
      <c r="C9" s="121" t="s">
        <v>254</v>
      </c>
      <c r="D9" s="117">
        <v>1</v>
      </c>
      <c r="E9" s="60" t="s">
        <v>190</v>
      </c>
      <c r="F9" s="60" t="s">
        <v>190</v>
      </c>
      <c r="G9" s="118">
        <v>43206</v>
      </c>
      <c r="H9" s="118">
        <v>43206</v>
      </c>
      <c r="I9" s="119" t="s">
        <v>40</v>
      </c>
      <c r="J9" s="120">
        <v>225</v>
      </c>
      <c r="K9" s="120">
        <v>0</v>
      </c>
      <c r="L9" s="120">
        <v>0</v>
      </c>
      <c r="M9" s="120">
        <v>0</v>
      </c>
      <c r="N9" s="120">
        <v>0</v>
      </c>
      <c r="O9" s="120">
        <v>500</v>
      </c>
      <c r="P9" s="120">
        <f t="shared" ref="P9:P13" si="0">SUM(J9:O9)</f>
        <v>725</v>
      </c>
    </row>
    <row r="10" spans="1:18" ht="38.25">
      <c r="A10" s="79" t="s">
        <v>137</v>
      </c>
      <c r="B10" s="116">
        <v>43209</v>
      </c>
      <c r="C10" s="121" t="s">
        <v>255</v>
      </c>
      <c r="D10" s="117">
        <v>0</v>
      </c>
      <c r="E10" s="60" t="s">
        <v>132</v>
      </c>
      <c r="F10" s="60" t="s">
        <v>132</v>
      </c>
      <c r="G10" s="118">
        <v>43203</v>
      </c>
      <c r="H10" s="118">
        <v>43203</v>
      </c>
      <c r="I10" s="119" t="s">
        <v>40</v>
      </c>
      <c r="J10" s="120">
        <v>300</v>
      </c>
      <c r="K10" s="120">
        <v>0</v>
      </c>
      <c r="L10" s="120">
        <v>0</v>
      </c>
      <c r="M10" s="120">
        <v>570</v>
      </c>
      <c r="N10" s="120">
        <v>0</v>
      </c>
      <c r="O10" s="120">
        <v>595</v>
      </c>
      <c r="P10" s="120">
        <f t="shared" si="0"/>
        <v>1465</v>
      </c>
    </row>
    <row r="11" spans="1:18" ht="30">
      <c r="A11" s="79" t="s">
        <v>156</v>
      </c>
      <c r="B11" s="116">
        <v>43203</v>
      </c>
      <c r="C11" s="121" t="s">
        <v>256</v>
      </c>
      <c r="D11" s="117">
        <v>0</v>
      </c>
      <c r="E11" s="60" t="s">
        <v>75</v>
      </c>
      <c r="F11" s="60" t="s">
        <v>75</v>
      </c>
      <c r="G11" s="118">
        <v>43213</v>
      </c>
      <c r="H11" s="118">
        <v>43213</v>
      </c>
      <c r="I11" s="119" t="s">
        <v>40</v>
      </c>
      <c r="J11" s="120">
        <v>500</v>
      </c>
      <c r="K11" s="120">
        <v>0</v>
      </c>
      <c r="L11" s="120">
        <v>0</v>
      </c>
      <c r="M11" s="120">
        <v>224</v>
      </c>
      <c r="N11" s="120">
        <v>0</v>
      </c>
      <c r="O11" s="120">
        <v>500</v>
      </c>
      <c r="P11" s="120">
        <f t="shared" si="0"/>
        <v>1224</v>
      </c>
    </row>
    <row r="12" spans="1:18" ht="30">
      <c r="A12" s="79" t="s">
        <v>137</v>
      </c>
      <c r="B12" s="116">
        <v>43201</v>
      </c>
      <c r="C12" s="121" t="s">
        <v>257</v>
      </c>
      <c r="D12" s="117">
        <v>0</v>
      </c>
      <c r="E12" s="60" t="s">
        <v>75</v>
      </c>
      <c r="F12" s="60" t="s">
        <v>75</v>
      </c>
      <c r="G12" s="118">
        <v>43203</v>
      </c>
      <c r="H12" s="118">
        <v>43203</v>
      </c>
      <c r="I12" s="119" t="s">
        <v>40</v>
      </c>
      <c r="J12" s="120">
        <v>224</v>
      </c>
      <c r="K12" s="120">
        <v>0</v>
      </c>
      <c r="L12" s="120">
        <v>0</v>
      </c>
      <c r="M12" s="120">
        <v>0</v>
      </c>
      <c r="N12" s="120">
        <v>0</v>
      </c>
      <c r="O12" s="120">
        <v>400</v>
      </c>
      <c r="P12" s="120">
        <f t="shared" si="0"/>
        <v>624</v>
      </c>
    </row>
    <row r="13" spans="1:18" ht="30">
      <c r="A13" s="79" t="s">
        <v>87</v>
      </c>
      <c r="B13" s="116">
        <v>43227</v>
      </c>
      <c r="C13" s="121" t="s">
        <v>258</v>
      </c>
      <c r="D13" s="117">
        <v>0</v>
      </c>
      <c r="E13" s="60" t="s">
        <v>75</v>
      </c>
      <c r="F13" s="60" t="s">
        <v>75</v>
      </c>
      <c r="G13" s="118">
        <v>43214</v>
      </c>
      <c r="H13" s="118">
        <v>43214</v>
      </c>
      <c r="I13" s="119" t="s">
        <v>40</v>
      </c>
      <c r="J13" s="120">
        <v>284</v>
      </c>
      <c r="K13" s="120">
        <v>0</v>
      </c>
      <c r="L13" s="120">
        <v>0</v>
      </c>
      <c r="M13" s="120">
        <v>208</v>
      </c>
      <c r="N13" s="120">
        <v>0</v>
      </c>
      <c r="O13" s="120">
        <v>300</v>
      </c>
      <c r="P13" s="120">
        <f t="shared" si="0"/>
        <v>792</v>
      </c>
    </row>
  </sheetData>
  <mergeCells count="19">
    <mergeCell ref="J4:J7"/>
    <mergeCell ref="K4:K7"/>
    <mergeCell ref="L4:L7"/>
    <mergeCell ref="M4:M7"/>
    <mergeCell ref="D1:O1"/>
    <mergeCell ref="D2:O2"/>
    <mergeCell ref="A3:P3"/>
    <mergeCell ref="A4:A7"/>
    <mergeCell ref="B4:B7"/>
    <mergeCell ref="C4:C7"/>
    <mergeCell ref="D4:D7"/>
    <mergeCell ref="E4:E7"/>
    <mergeCell ref="F4:F7"/>
    <mergeCell ref="G4:G7"/>
    <mergeCell ref="N4:N7"/>
    <mergeCell ref="O4:O7"/>
    <mergeCell ref="P4:P7"/>
    <mergeCell ref="H4:H7"/>
    <mergeCell ref="I4:I7"/>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workbookViewId="0">
      <selection sqref="A1:XFD3"/>
    </sheetView>
  </sheetViews>
  <sheetFormatPr baseColWidth="10" defaultRowHeight="15"/>
  <cols>
    <col min="1" max="1" width="20.5703125" customWidth="1"/>
    <col min="3" max="3" width="31.42578125" customWidth="1"/>
    <col min="4" max="4" width="11.85546875" customWidth="1"/>
  </cols>
  <sheetData>
    <row r="1" spans="1:18" s="1" customFormat="1" ht="20.100000000000001" customHeight="1">
      <c r="A1" s="75"/>
      <c r="B1" s="33"/>
      <c r="C1" s="32"/>
      <c r="D1" s="188" t="s">
        <v>252</v>
      </c>
      <c r="E1" s="188"/>
      <c r="F1" s="188"/>
      <c r="G1" s="188"/>
      <c r="H1" s="188"/>
      <c r="I1" s="188"/>
      <c r="J1" s="188"/>
      <c r="K1" s="188"/>
      <c r="L1" s="188"/>
      <c r="M1" s="188"/>
      <c r="N1" s="188"/>
      <c r="O1" s="188"/>
      <c r="P1" s="34"/>
      <c r="Q1" s="32"/>
      <c r="R1" s="32"/>
    </row>
    <row r="2" spans="1:18" s="1" customFormat="1" ht="20.100000000000001" customHeight="1">
      <c r="A2" s="75"/>
      <c r="B2" s="33"/>
      <c r="C2" s="32"/>
      <c r="D2" s="189" t="s">
        <v>303</v>
      </c>
      <c r="E2" s="189"/>
      <c r="F2" s="189"/>
      <c r="G2" s="189"/>
      <c r="H2" s="189"/>
      <c r="I2" s="189"/>
      <c r="J2" s="189"/>
      <c r="K2" s="189"/>
      <c r="L2" s="189"/>
      <c r="M2" s="189"/>
      <c r="N2" s="189"/>
      <c r="O2" s="189"/>
      <c r="P2" s="35"/>
      <c r="Q2" s="32"/>
      <c r="R2" s="32"/>
    </row>
    <row r="3" spans="1:18" s="1" customFormat="1" ht="24.75" customHeight="1">
      <c r="A3" s="180"/>
      <c r="B3" s="180"/>
      <c r="C3" s="180"/>
      <c r="D3" s="180"/>
      <c r="E3" s="180"/>
      <c r="F3" s="180"/>
      <c r="G3" s="180"/>
      <c r="H3" s="180"/>
      <c r="I3" s="180"/>
      <c r="J3" s="180"/>
      <c r="K3" s="180"/>
      <c r="L3" s="180"/>
      <c r="M3" s="180"/>
      <c r="N3" s="180"/>
      <c r="O3" s="180"/>
      <c r="P3" s="180"/>
      <c r="Q3" s="32"/>
      <c r="R3" s="32"/>
    </row>
    <row r="4" spans="1:18">
      <c r="A4" s="181" t="s">
        <v>0</v>
      </c>
      <c r="B4" s="168" t="s">
        <v>1</v>
      </c>
      <c r="C4" s="168" t="s">
        <v>2</v>
      </c>
      <c r="D4" s="177" t="s">
        <v>3</v>
      </c>
      <c r="E4" s="177" t="s">
        <v>4</v>
      </c>
      <c r="F4" s="177" t="s">
        <v>5</v>
      </c>
      <c r="G4" s="177" t="s">
        <v>6</v>
      </c>
      <c r="H4" s="177" t="s">
        <v>7</v>
      </c>
      <c r="I4" s="177" t="s">
        <v>8</v>
      </c>
      <c r="J4" s="171" t="s">
        <v>9</v>
      </c>
      <c r="K4" s="171" t="s">
        <v>10</v>
      </c>
      <c r="L4" s="171" t="s">
        <v>11</v>
      </c>
      <c r="M4" s="171" t="s">
        <v>12</v>
      </c>
      <c r="N4" s="171" t="s">
        <v>13</v>
      </c>
      <c r="O4" s="171" t="s">
        <v>14</v>
      </c>
      <c r="P4" s="174" t="s">
        <v>15</v>
      </c>
    </row>
    <row r="5" spans="1:18">
      <c r="A5" s="182"/>
      <c r="B5" s="169"/>
      <c r="C5" s="169"/>
      <c r="D5" s="178"/>
      <c r="E5" s="178"/>
      <c r="F5" s="178"/>
      <c r="G5" s="178"/>
      <c r="H5" s="178"/>
      <c r="I5" s="178"/>
      <c r="J5" s="172"/>
      <c r="K5" s="172"/>
      <c r="L5" s="172"/>
      <c r="M5" s="172"/>
      <c r="N5" s="172"/>
      <c r="O5" s="172"/>
      <c r="P5" s="175"/>
    </row>
    <row r="6" spans="1:18">
      <c r="A6" s="182"/>
      <c r="B6" s="169"/>
      <c r="C6" s="169"/>
      <c r="D6" s="178"/>
      <c r="E6" s="178"/>
      <c r="F6" s="178"/>
      <c r="G6" s="178"/>
      <c r="H6" s="178"/>
      <c r="I6" s="178"/>
      <c r="J6" s="172"/>
      <c r="K6" s="172"/>
      <c r="L6" s="172"/>
      <c r="M6" s="172"/>
      <c r="N6" s="172"/>
      <c r="O6" s="172"/>
      <c r="P6" s="175"/>
    </row>
    <row r="7" spans="1:18">
      <c r="A7" s="182"/>
      <c r="B7" s="170"/>
      <c r="C7" s="170"/>
      <c r="D7" s="179"/>
      <c r="E7" s="179"/>
      <c r="F7" s="179"/>
      <c r="G7" s="179"/>
      <c r="H7" s="179"/>
      <c r="I7" s="179"/>
      <c r="J7" s="173"/>
      <c r="K7" s="173"/>
      <c r="L7" s="173"/>
      <c r="M7" s="173"/>
      <c r="N7" s="173"/>
      <c r="O7" s="173"/>
      <c r="P7" s="176"/>
    </row>
    <row r="8" spans="1:18" ht="30">
      <c r="A8" s="60" t="s">
        <v>21</v>
      </c>
      <c r="B8" s="122">
        <v>43250</v>
      </c>
      <c r="C8" s="121" t="s">
        <v>259</v>
      </c>
      <c r="D8" s="117">
        <v>1</v>
      </c>
      <c r="E8" s="60" t="s">
        <v>135</v>
      </c>
      <c r="F8" s="60" t="s">
        <v>135</v>
      </c>
      <c r="G8" s="118">
        <v>43248</v>
      </c>
      <c r="H8" s="118">
        <v>43248</v>
      </c>
      <c r="I8" s="119" t="s">
        <v>40</v>
      </c>
      <c r="J8" s="120">
        <v>183</v>
      </c>
      <c r="K8" s="120">
        <v>0</v>
      </c>
      <c r="L8" s="120">
        <v>228</v>
      </c>
      <c r="M8" s="120">
        <v>0</v>
      </c>
      <c r="N8" s="120">
        <v>0</v>
      </c>
      <c r="O8" s="120">
        <v>300</v>
      </c>
      <c r="P8" s="120">
        <f t="shared" ref="P8:P18" si="0">SUM(J8:O8)</f>
        <v>711</v>
      </c>
    </row>
    <row r="9" spans="1:18" ht="38.25">
      <c r="A9" s="60" t="s">
        <v>21</v>
      </c>
      <c r="B9" s="122">
        <v>43250</v>
      </c>
      <c r="C9" s="121" t="s">
        <v>268</v>
      </c>
      <c r="D9" s="117">
        <v>1</v>
      </c>
      <c r="E9" s="60" t="s">
        <v>135</v>
      </c>
      <c r="F9" s="60" t="s">
        <v>135</v>
      </c>
      <c r="G9" s="118">
        <v>43251</v>
      </c>
      <c r="H9" s="118">
        <v>43251</v>
      </c>
      <c r="I9" s="119" t="s">
        <v>40</v>
      </c>
      <c r="J9" s="120">
        <v>180</v>
      </c>
      <c r="K9" s="120">
        <v>0</v>
      </c>
      <c r="L9" s="120">
        <v>0</v>
      </c>
      <c r="M9" s="120">
        <v>208</v>
      </c>
      <c r="N9" s="120">
        <v>0</v>
      </c>
      <c r="O9" s="120">
        <v>312</v>
      </c>
      <c r="P9" s="120">
        <f t="shared" si="0"/>
        <v>700</v>
      </c>
    </row>
    <row r="10" spans="1:18" ht="30">
      <c r="A10" s="60" t="s">
        <v>156</v>
      </c>
      <c r="B10" s="122">
        <v>43249</v>
      </c>
      <c r="C10" s="121" t="s">
        <v>260</v>
      </c>
      <c r="D10">
        <v>1</v>
      </c>
      <c r="E10" s="67" t="s">
        <v>37</v>
      </c>
      <c r="F10" s="67" t="s">
        <v>37</v>
      </c>
      <c r="G10" s="118">
        <v>43250</v>
      </c>
      <c r="H10" s="118">
        <v>43251</v>
      </c>
      <c r="I10" s="119" t="s">
        <v>40</v>
      </c>
      <c r="J10" s="120">
        <v>900</v>
      </c>
      <c r="K10" s="120">
        <v>2520</v>
      </c>
      <c r="L10" s="120">
        <v>0</v>
      </c>
      <c r="M10" s="120">
        <v>1300</v>
      </c>
      <c r="N10" s="120">
        <v>0</v>
      </c>
      <c r="O10" s="120">
        <v>1500</v>
      </c>
      <c r="P10" s="120">
        <f t="shared" si="0"/>
        <v>6220</v>
      </c>
    </row>
    <row r="11" spans="1:18" ht="30">
      <c r="A11" s="60" t="s">
        <v>21</v>
      </c>
      <c r="B11" s="122">
        <v>43248</v>
      </c>
      <c r="C11" s="121" t="s">
        <v>259</v>
      </c>
      <c r="D11">
        <v>1</v>
      </c>
      <c r="E11" t="s">
        <v>135</v>
      </c>
      <c r="F11" t="s">
        <v>135</v>
      </c>
      <c r="G11" s="118">
        <v>43248</v>
      </c>
      <c r="H11" s="118">
        <v>43248</v>
      </c>
      <c r="I11" s="119" t="s">
        <v>40</v>
      </c>
      <c r="J11" s="120">
        <v>300</v>
      </c>
      <c r="K11" s="120">
        <v>0</v>
      </c>
      <c r="L11" s="120">
        <v>208</v>
      </c>
      <c r="M11" s="120">
        <v>0</v>
      </c>
      <c r="N11" s="120">
        <v>0</v>
      </c>
      <c r="O11" s="120">
        <v>300</v>
      </c>
      <c r="P11" s="120">
        <f t="shared" si="0"/>
        <v>808</v>
      </c>
    </row>
    <row r="12" spans="1:18" ht="38.25">
      <c r="A12" s="60" t="s">
        <v>21</v>
      </c>
      <c r="B12" s="122">
        <v>43245</v>
      </c>
      <c r="C12" s="121" t="s">
        <v>261</v>
      </c>
      <c r="D12">
        <v>1</v>
      </c>
      <c r="E12" t="s">
        <v>135</v>
      </c>
      <c r="F12" t="s">
        <v>135</v>
      </c>
      <c r="G12" s="118">
        <v>43242</v>
      </c>
      <c r="H12" s="118">
        <v>43242</v>
      </c>
      <c r="I12" s="119" t="s">
        <v>40</v>
      </c>
      <c r="J12" s="120">
        <v>103</v>
      </c>
      <c r="K12" s="120">
        <v>0</v>
      </c>
      <c r="L12" s="120">
        <v>0</v>
      </c>
      <c r="M12" s="120">
        <v>208</v>
      </c>
      <c r="N12" s="120">
        <v>0</v>
      </c>
      <c r="O12" s="120">
        <v>312.06</v>
      </c>
      <c r="P12" s="120">
        <f t="shared" si="0"/>
        <v>623.05999999999995</v>
      </c>
    </row>
    <row r="13" spans="1:18" ht="38.25">
      <c r="A13" s="60" t="s">
        <v>21</v>
      </c>
      <c r="B13" s="122">
        <v>43237</v>
      </c>
      <c r="C13" s="121" t="s">
        <v>262</v>
      </c>
      <c r="D13">
        <v>1</v>
      </c>
      <c r="E13" t="s">
        <v>267</v>
      </c>
      <c r="F13" t="s">
        <v>267</v>
      </c>
      <c r="G13" s="118">
        <v>43231</v>
      </c>
      <c r="H13" s="118">
        <v>43231</v>
      </c>
      <c r="I13" s="119" t="s">
        <v>40</v>
      </c>
      <c r="J13" s="120">
        <v>120</v>
      </c>
      <c r="K13" s="120">
        <v>0</v>
      </c>
      <c r="L13" s="120">
        <v>0</v>
      </c>
      <c r="M13" s="120">
        <v>208</v>
      </c>
      <c r="N13" s="120">
        <v>0</v>
      </c>
      <c r="O13" s="120">
        <v>350</v>
      </c>
      <c r="P13" s="120">
        <f t="shared" si="0"/>
        <v>678</v>
      </c>
    </row>
    <row r="14" spans="1:18" ht="38.25">
      <c r="A14" s="60" t="s">
        <v>21</v>
      </c>
      <c r="B14" s="122">
        <v>43236</v>
      </c>
      <c r="C14" s="121" t="s">
        <v>263</v>
      </c>
      <c r="D14">
        <v>1</v>
      </c>
      <c r="E14" t="s">
        <v>75</v>
      </c>
      <c r="F14" t="s">
        <v>75</v>
      </c>
      <c r="G14" s="118">
        <v>43237</v>
      </c>
      <c r="H14" s="118">
        <v>43237</v>
      </c>
      <c r="I14" s="119" t="s">
        <v>40</v>
      </c>
      <c r="J14" s="120">
        <v>150</v>
      </c>
      <c r="K14" s="120">
        <v>0</v>
      </c>
      <c r="L14" s="120">
        <v>0</v>
      </c>
      <c r="M14" s="120">
        <v>208</v>
      </c>
      <c r="N14" s="120">
        <v>0</v>
      </c>
      <c r="O14" s="120">
        <v>342</v>
      </c>
      <c r="P14" s="120">
        <f t="shared" si="0"/>
        <v>700</v>
      </c>
    </row>
    <row r="15" spans="1:18" ht="38.25">
      <c r="A15" s="60" t="s">
        <v>87</v>
      </c>
      <c r="B15" s="122">
        <v>43236</v>
      </c>
      <c r="C15" s="121" t="s">
        <v>264</v>
      </c>
      <c r="D15">
        <v>1</v>
      </c>
      <c r="E15" t="s">
        <v>75</v>
      </c>
      <c r="F15" t="s">
        <v>75</v>
      </c>
      <c r="G15" s="118">
        <v>43236</v>
      </c>
      <c r="H15" s="118">
        <v>43236</v>
      </c>
      <c r="I15" s="119" t="s">
        <v>40</v>
      </c>
      <c r="J15" s="120">
        <v>2500</v>
      </c>
      <c r="K15" s="120">
        <v>0</v>
      </c>
      <c r="L15" s="120">
        <v>0</v>
      </c>
      <c r="M15" s="120">
        <v>0</v>
      </c>
      <c r="N15" s="120">
        <v>0</v>
      </c>
      <c r="O15" s="120">
        <v>0</v>
      </c>
      <c r="P15" s="120">
        <f t="shared" si="0"/>
        <v>2500</v>
      </c>
    </row>
    <row r="16" spans="1:18" ht="30">
      <c r="A16" s="60" t="s">
        <v>113</v>
      </c>
      <c r="B16" s="122">
        <v>43229</v>
      </c>
      <c r="C16" s="121" t="s">
        <v>266</v>
      </c>
      <c r="D16">
        <v>1</v>
      </c>
      <c r="E16" t="s">
        <v>123</v>
      </c>
      <c r="F16" t="s">
        <v>123</v>
      </c>
      <c r="G16" s="118">
        <v>43229</v>
      </c>
      <c r="H16" s="118">
        <v>43229</v>
      </c>
      <c r="I16" s="119" t="s">
        <v>40</v>
      </c>
      <c r="J16" s="120">
        <v>0</v>
      </c>
      <c r="K16" s="120">
        <v>0</v>
      </c>
      <c r="L16" s="120">
        <v>0</v>
      </c>
      <c r="M16" s="120">
        <v>0</v>
      </c>
      <c r="N16" s="120">
        <v>0</v>
      </c>
      <c r="O16" s="120">
        <v>500</v>
      </c>
      <c r="P16" s="120">
        <f t="shared" si="0"/>
        <v>500</v>
      </c>
    </row>
    <row r="17" spans="1:16" ht="45">
      <c r="A17" s="60" t="s">
        <v>21</v>
      </c>
      <c r="B17" s="116">
        <v>43236</v>
      </c>
      <c r="C17" s="67" t="s">
        <v>265</v>
      </c>
      <c r="D17">
        <v>1</v>
      </c>
      <c r="E17" t="s">
        <v>135</v>
      </c>
      <c r="F17" t="s">
        <v>135</v>
      </c>
      <c r="G17" s="118">
        <v>43228</v>
      </c>
      <c r="H17" s="118">
        <v>43228</v>
      </c>
      <c r="I17" s="119" t="s">
        <v>40</v>
      </c>
      <c r="J17" s="120">
        <v>360</v>
      </c>
      <c r="K17" s="120">
        <v>0</v>
      </c>
      <c r="L17" s="120">
        <v>104</v>
      </c>
      <c r="M17" s="120">
        <v>0</v>
      </c>
      <c r="N17" s="120">
        <v>0</v>
      </c>
      <c r="O17" s="120">
        <v>400</v>
      </c>
      <c r="P17" s="120">
        <f t="shared" si="0"/>
        <v>864</v>
      </c>
    </row>
    <row r="18" spans="1:16" ht="30">
      <c r="A18" s="60" t="s">
        <v>113</v>
      </c>
      <c r="B18" s="123">
        <v>43252</v>
      </c>
      <c r="C18" s="121" t="s">
        <v>269</v>
      </c>
      <c r="D18">
        <v>1</v>
      </c>
      <c r="E18" s="67" t="s">
        <v>37</v>
      </c>
      <c r="F18" s="67" t="s">
        <v>37</v>
      </c>
      <c r="G18" s="124">
        <v>43241</v>
      </c>
      <c r="H18" s="124">
        <v>43243</v>
      </c>
      <c r="I18" s="119" t="s">
        <v>40</v>
      </c>
      <c r="J18" s="120">
        <v>0</v>
      </c>
      <c r="K18" s="120">
        <v>0</v>
      </c>
      <c r="L18" s="120">
        <v>1800</v>
      </c>
      <c r="M18" s="120">
        <v>0</v>
      </c>
      <c r="N18" s="120">
        <v>0</v>
      </c>
      <c r="O18" s="120">
        <v>1750</v>
      </c>
      <c r="P18" s="120">
        <f t="shared" si="0"/>
        <v>3550</v>
      </c>
    </row>
  </sheetData>
  <mergeCells count="19">
    <mergeCell ref="P4:P7"/>
    <mergeCell ref="G4:G7"/>
    <mergeCell ref="H4:H7"/>
    <mergeCell ref="I4:I7"/>
    <mergeCell ref="J4:J7"/>
    <mergeCell ref="K4:K7"/>
    <mergeCell ref="L4:L7"/>
    <mergeCell ref="D1:O1"/>
    <mergeCell ref="D2:O2"/>
    <mergeCell ref="A3:P3"/>
    <mergeCell ref="F4:F7"/>
    <mergeCell ref="A4:A7"/>
    <mergeCell ref="B4:B7"/>
    <mergeCell ref="C4:C7"/>
    <mergeCell ref="D4:D7"/>
    <mergeCell ref="E4:E7"/>
    <mergeCell ref="M4:M7"/>
    <mergeCell ref="N4:N7"/>
    <mergeCell ref="O4:O7"/>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workbookViewId="0">
      <selection sqref="A1:XFD3"/>
    </sheetView>
  </sheetViews>
  <sheetFormatPr baseColWidth="10" defaultRowHeight="15"/>
  <cols>
    <col min="1" max="1" width="16.7109375" customWidth="1"/>
    <col min="2" max="2" width="12" customWidth="1"/>
    <col min="3" max="3" width="30" customWidth="1"/>
  </cols>
  <sheetData>
    <row r="1" spans="1:18" s="1" customFormat="1" ht="20.100000000000001" customHeight="1">
      <c r="A1" s="75"/>
      <c r="B1" s="33"/>
      <c r="C1" s="32"/>
      <c r="D1" s="188" t="s">
        <v>252</v>
      </c>
      <c r="E1" s="188"/>
      <c r="F1" s="188"/>
      <c r="G1" s="188"/>
      <c r="H1" s="188"/>
      <c r="I1" s="188"/>
      <c r="J1" s="188"/>
      <c r="K1" s="188"/>
      <c r="L1" s="188"/>
      <c r="M1" s="188"/>
      <c r="N1" s="188"/>
      <c r="O1" s="188"/>
      <c r="P1" s="34"/>
      <c r="Q1" s="32"/>
      <c r="R1" s="32"/>
    </row>
    <row r="2" spans="1:18" s="1" customFormat="1" ht="20.100000000000001" customHeight="1">
      <c r="A2" s="75"/>
      <c r="B2" s="33"/>
      <c r="C2" s="32"/>
      <c r="D2" s="189" t="s">
        <v>304</v>
      </c>
      <c r="E2" s="189"/>
      <c r="F2" s="189"/>
      <c r="G2" s="189"/>
      <c r="H2" s="189"/>
      <c r="I2" s="189"/>
      <c r="J2" s="189"/>
      <c r="K2" s="189"/>
      <c r="L2" s="189"/>
      <c r="M2" s="189"/>
      <c r="N2" s="189"/>
      <c r="O2" s="189"/>
      <c r="P2" s="35"/>
      <c r="Q2" s="32"/>
      <c r="R2" s="32"/>
    </row>
    <row r="3" spans="1:18" s="1" customFormat="1" ht="24.75" customHeight="1">
      <c r="A3" s="180"/>
      <c r="B3" s="180"/>
      <c r="C3" s="180"/>
      <c r="D3" s="180"/>
      <c r="E3" s="180"/>
      <c r="F3" s="180"/>
      <c r="G3" s="180"/>
      <c r="H3" s="180"/>
      <c r="I3" s="180"/>
      <c r="J3" s="180"/>
      <c r="K3" s="180"/>
      <c r="L3" s="180"/>
      <c r="M3" s="180"/>
      <c r="N3" s="180"/>
      <c r="O3" s="180"/>
      <c r="P3" s="180"/>
      <c r="Q3" s="32"/>
      <c r="R3" s="32"/>
    </row>
    <row r="4" spans="1:18">
      <c r="A4" s="181" t="s">
        <v>0</v>
      </c>
      <c r="B4" s="168" t="s">
        <v>1</v>
      </c>
      <c r="C4" s="168" t="s">
        <v>2</v>
      </c>
      <c r="D4" s="177" t="s">
        <v>3</v>
      </c>
      <c r="E4" s="177" t="s">
        <v>4</v>
      </c>
      <c r="F4" s="177" t="s">
        <v>5</v>
      </c>
      <c r="G4" s="177" t="s">
        <v>6</v>
      </c>
      <c r="H4" s="177" t="s">
        <v>7</v>
      </c>
      <c r="I4" s="177" t="s">
        <v>8</v>
      </c>
      <c r="J4" s="171" t="s">
        <v>9</v>
      </c>
      <c r="K4" s="171" t="s">
        <v>10</v>
      </c>
      <c r="L4" s="171" t="s">
        <v>11</v>
      </c>
      <c r="M4" s="171" t="s">
        <v>12</v>
      </c>
      <c r="N4" s="171" t="s">
        <v>13</v>
      </c>
      <c r="O4" s="171" t="s">
        <v>14</v>
      </c>
      <c r="P4" s="174" t="s">
        <v>15</v>
      </c>
    </row>
    <row r="5" spans="1:18">
      <c r="A5" s="182"/>
      <c r="B5" s="169"/>
      <c r="C5" s="169"/>
      <c r="D5" s="178"/>
      <c r="E5" s="178"/>
      <c r="F5" s="178"/>
      <c r="G5" s="178"/>
      <c r="H5" s="178"/>
      <c r="I5" s="178"/>
      <c r="J5" s="172"/>
      <c r="K5" s="172"/>
      <c r="L5" s="172"/>
      <c r="M5" s="172"/>
      <c r="N5" s="172"/>
      <c r="O5" s="172"/>
      <c r="P5" s="175"/>
    </row>
    <row r="6" spans="1:18">
      <c r="A6" s="182"/>
      <c r="B6" s="169"/>
      <c r="C6" s="169"/>
      <c r="D6" s="178"/>
      <c r="E6" s="178"/>
      <c r="F6" s="178"/>
      <c r="G6" s="178"/>
      <c r="H6" s="178"/>
      <c r="I6" s="178"/>
      <c r="J6" s="172"/>
      <c r="K6" s="172"/>
      <c r="L6" s="172"/>
      <c r="M6" s="172"/>
      <c r="N6" s="172"/>
      <c r="O6" s="172"/>
      <c r="P6" s="175"/>
    </row>
    <row r="7" spans="1:18">
      <c r="A7" s="182"/>
      <c r="B7" s="170"/>
      <c r="C7" s="170"/>
      <c r="D7" s="179"/>
      <c r="E7" s="179"/>
      <c r="F7" s="179"/>
      <c r="G7" s="179"/>
      <c r="H7" s="179"/>
      <c r="I7" s="179"/>
      <c r="J7" s="173"/>
      <c r="K7" s="173"/>
      <c r="L7" s="173"/>
      <c r="M7" s="173"/>
      <c r="N7" s="173"/>
      <c r="O7" s="173"/>
      <c r="P7" s="176"/>
    </row>
    <row r="8" spans="1:18" ht="49.5" customHeight="1">
      <c r="A8" s="79" t="s">
        <v>137</v>
      </c>
      <c r="B8" s="122">
        <v>43280</v>
      </c>
      <c r="C8" s="121" t="s">
        <v>270</v>
      </c>
      <c r="D8" s="117">
        <v>0</v>
      </c>
      <c r="E8" s="79" t="s">
        <v>271</v>
      </c>
      <c r="F8" s="79" t="s">
        <v>271</v>
      </c>
      <c r="G8" s="118">
        <v>43264</v>
      </c>
      <c r="H8" s="118">
        <v>43264</v>
      </c>
      <c r="I8" s="119" t="s">
        <v>40</v>
      </c>
      <c r="J8" s="120">
        <v>413.99</v>
      </c>
      <c r="K8" s="120">
        <v>550</v>
      </c>
      <c r="L8" s="120">
        <v>0</v>
      </c>
      <c r="M8" s="120">
        <v>296</v>
      </c>
      <c r="N8" s="120">
        <v>0</v>
      </c>
      <c r="O8">
        <v>799.62</v>
      </c>
      <c r="P8" s="120">
        <f>SUM(J8:O8)</f>
        <v>2059.61</v>
      </c>
    </row>
    <row r="9" spans="1:18" ht="63.75" customHeight="1">
      <c r="A9" s="60" t="s">
        <v>156</v>
      </c>
      <c r="B9" s="122">
        <v>43277</v>
      </c>
      <c r="C9" s="121" t="s">
        <v>272</v>
      </c>
      <c r="D9" s="117">
        <v>0</v>
      </c>
      <c r="E9" s="60" t="s">
        <v>75</v>
      </c>
      <c r="F9" s="60" t="s">
        <v>75</v>
      </c>
      <c r="G9" s="118">
        <v>43277</v>
      </c>
      <c r="H9" s="118">
        <v>43277</v>
      </c>
      <c r="I9" s="119" t="s">
        <v>40</v>
      </c>
      <c r="J9" s="120">
        <v>600</v>
      </c>
      <c r="K9" s="120">
        <v>0</v>
      </c>
      <c r="L9" s="120">
        <v>0</v>
      </c>
      <c r="M9" s="120">
        <v>480</v>
      </c>
      <c r="N9" s="120">
        <v>0</v>
      </c>
      <c r="O9" s="120">
        <v>650</v>
      </c>
      <c r="P9" s="120">
        <f>SUM(J9:O9)</f>
        <v>1730</v>
      </c>
    </row>
    <row r="10" spans="1:18" ht="30">
      <c r="A10" s="79" t="s">
        <v>273</v>
      </c>
      <c r="B10" s="122">
        <v>43273</v>
      </c>
      <c r="C10" s="121" t="s">
        <v>173</v>
      </c>
      <c r="D10">
        <v>0</v>
      </c>
      <c r="E10" s="67" t="s">
        <v>274</v>
      </c>
      <c r="F10" s="67" t="s">
        <v>274</v>
      </c>
      <c r="G10" s="118">
        <v>43276</v>
      </c>
      <c r="H10" s="118">
        <v>43279</v>
      </c>
      <c r="I10" s="119" t="s">
        <v>40</v>
      </c>
      <c r="J10" s="120">
        <v>6400</v>
      </c>
      <c r="K10" s="120">
        <v>4800</v>
      </c>
      <c r="L10" s="120">
        <v>0</v>
      </c>
      <c r="M10" s="120">
        <v>1908</v>
      </c>
      <c r="N10" s="120">
        <v>0</v>
      </c>
      <c r="O10" s="120">
        <v>6320</v>
      </c>
      <c r="P10" s="120">
        <f t="shared" ref="P10:P15" si="0">SUM(J10:O10)</f>
        <v>19428</v>
      </c>
    </row>
    <row r="11" spans="1:18" ht="30">
      <c r="A11" s="79" t="s">
        <v>137</v>
      </c>
      <c r="B11" s="122">
        <v>43273</v>
      </c>
      <c r="C11" s="121" t="s">
        <v>275</v>
      </c>
      <c r="D11">
        <v>0</v>
      </c>
      <c r="E11" t="s">
        <v>276</v>
      </c>
      <c r="F11" t="s">
        <v>276</v>
      </c>
      <c r="G11" s="124">
        <v>43276</v>
      </c>
      <c r="H11" s="124">
        <v>43276</v>
      </c>
      <c r="I11" s="119" t="s">
        <v>40</v>
      </c>
      <c r="J11" s="120">
        <v>450</v>
      </c>
      <c r="K11" s="120">
        <v>0</v>
      </c>
      <c r="L11" s="120">
        <v>0</v>
      </c>
      <c r="M11" s="120">
        <v>0</v>
      </c>
      <c r="N11" s="120">
        <v>0</v>
      </c>
      <c r="O11" s="120">
        <v>800</v>
      </c>
      <c r="P11" s="120">
        <f t="shared" si="0"/>
        <v>1250</v>
      </c>
    </row>
    <row r="12" spans="1:18" ht="30">
      <c r="A12" s="79" t="s">
        <v>137</v>
      </c>
      <c r="B12" s="124">
        <v>43270</v>
      </c>
      <c r="C12" s="121" t="s">
        <v>275</v>
      </c>
      <c r="D12">
        <v>0</v>
      </c>
      <c r="E12" s="80" t="s">
        <v>277</v>
      </c>
      <c r="F12" s="80" t="s">
        <v>135</v>
      </c>
      <c r="G12" s="124">
        <v>43270</v>
      </c>
      <c r="H12" s="124">
        <v>43270</v>
      </c>
      <c r="I12" s="119" t="s">
        <v>40</v>
      </c>
      <c r="J12" s="120">
        <v>98</v>
      </c>
      <c r="K12" s="120">
        <v>0</v>
      </c>
      <c r="L12" s="120">
        <v>0</v>
      </c>
      <c r="M12" s="120">
        <v>208</v>
      </c>
      <c r="N12" s="120">
        <v>0</v>
      </c>
      <c r="O12" s="120">
        <v>400</v>
      </c>
      <c r="P12" s="120">
        <f t="shared" si="0"/>
        <v>706</v>
      </c>
    </row>
    <row r="13" spans="1:18" ht="30">
      <c r="A13" s="79" t="s">
        <v>137</v>
      </c>
      <c r="B13" s="124">
        <v>43265</v>
      </c>
      <c r="C13" s="67" t="s">
        <v>278</v>
      </c>
      <c r="D13">
        <v>0</v>
      </c>
      <c r="E13" s="67" t="s">
        <v>37</v>
      </c>
      <c r="F13" s="67" t="s">
        <v>37</v>
      </c>
      <c r="G13" s="124">
        <v>43266</v>
      </c>
      <c r="H13" s="124">
        <v>43266</v>
      </c>
      <c r="I13" s="119" t="s">
        <v>40</v>
      </c>
      <c r="J13" s="120">
        <v>360</v>
      </c>
      <c r="K13" s="120">
        <v>0</v>
      </c>
      <c r="L13" s="120">
        <v>0</v>
      </c>
      <c r="M13" s="120">
        <v>950</v>
      </c>
      <c r="N13" s="120">
        <v>0</v>
      </c>
      <c r="O13" s="120">
        <v>990</v>
      </c>
      <c r="P13" s="120">
        <f t="shared" si="0"/>
        <v>2300</v>
      </c>
    </row>
    <row r="14" spans="1:18" ht="30">
      <c r="A14" s="79" t="s">
        <v>137</v>
      </c>
      <c r="B14" s="124">
        <v>43265</v>
      </c>
      <c r="C14" s="121" t="s">
        <v>275</v>
      </c>
      <c r="D14">
        <v>0</v>
      </c>
      <c r="E14" t="s">
        <v>135</v>
      </c>
      <c r="F14" t="s">
        <v>135</v>
      </c>
      <c r="G14" s="124">
        <v>43266</v>
      </c>
      <c r="H14" s="124">
        <v>43266</v>
      </c>
      <c r="I14" s="119" t="s">
        <v>40</v>
      </c>
      <c r="J14" s="120">
        <v>75</v>
      </c>
      <c r="K14" s="120">
        <v>0</v>
      </c>
      <c r="L14" s="120">
        <v>0</v>
      </c>
      <c r="M14" s="120">
        <v>205</v>
      </c>
      <c r="N14" s="120">
        <v>0</v>
      </c>
      <c r="O14" s="120">
        <v>0</v>
      </c>
      <c r="P14" s="120">
        <f t="shared" si="0"/>
        <v>280</v>
      </c>
    </row>
    <row r="15" spans="1:18" ht="60">
      <c r="A15" s="79" t="s">
        <v>137</v>
      </c>
      <c r="B15" s="124">
        <v>43264</v>
      </c>
      <c r="C15" s="67" t="s">
        <v>279</v>
      </c>
      <c r="D15">
        <v>0</v>
      </c>
      <c r="E15" s="67" t="s">
        <v>271</v>
      </c>
      <c r="F15" s="67" t="s">
        <v>271</v>
      </c>
      <c r="G15" s="124">
        <v>43264</v>
      </c>
      <c r="H15" s="124">
        <v>43265</v>
      </c>
      <c r="I15" s="119" t="s">
        <v>40</v>
      </c>
      <c r="J15" s="120">
        <v>450</v>
      </c>
      <c r="K15" s="120">
        <v>840</v>
      </c>
      <c r="L15" s="120">
        <v>0</v>
      </c>
      <c r="M15" s="120">
        <v>278</v>
      </c>
      <c r="N15" s="120">
        <v>0</v>
      </c>
      <c r="O15" s="120">
        <v>800</v>
      </c>
      <c r="P15" s="120">
        <f t="shared" si="0"/>
        <v>2368</v>
      </c>
    </row>
    <row r="16" spans="1:18">
      <c r="I16" s="119"/>
      <c r="P16" s="120"/>
    </row>
    <row r="17" spans="9:16">
      <c r="I17" s="119"/>
      <c r="P17" s="120"/>
    </row>
    <row r="18" spans="9:16">
      <c r="I18" s="119"/>
    </row>
    <row r="19" spans="9:16">
      <c r="I19" s="119"/>
    </row>
  </sheetData>
  <mergeCells count="19">
    <mergeCell ref="N4:N7"/>
    <mergeCell ref="G4:G7"/>
    <mergeCell ref="H4:H7"/>
    <mergeCell ref="I4:I7"/>
    <mergeCell ref="J4:J7"/>
    <mergeCell ref="K4:K7"/>
    <mergeCell ref="L4:L7"/>
    <mergeCell ref="D1:O1"/>
    <mergeCell ref="D2:O2"/>
    <mergeCell ref="A3:P3"/>
    <mergeCell ref="F4:F7"/>
    <mergeCell ref="O4:O7"/>
    <mergeCell ref="P4:P7"/>
    <mergeCell ref="A4:A7"/>
    <mergeCell ref="B4:B7"/>
    <mergeCell ref="C4:C7"/>
    <mergeCell ref="D4:D7"/>
    <mergeCell ref="E4:E7"/>
    <mergeCell ref="M4:M7"/>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topLeftCell="B1" workbookViewId="0">
      <selection activeCell="D1" sqref="D1:O1"/>
    </sheetView>
  </sheetViews>
  <sheetFormatPr baseColWidth="10" defaultRowHeight="15"/>
  <cols>
    <col min="1" max="1" width="22.5703125" customWidth="1"/>
    <col min="2" max="2" width="11.5703125" customWidth="1"/>
    <col min="3" max="3" width="18.140625" customWidth="1"/>
    <col min="4" max="4" width="11.5703125" customWidth="1"/>
    <col min="5" max="5" width="13.140625" customWidth="1"/>
  </cols>
  <sheetData>
    <row r="1" spans="1:18" s="1" customFormat="1" ht="20.100000000000001" customHeight="1">
      <c r="A1" s="75"/>
      <c r="B1" s="33"/>
      <c r="C1" s="32"/>
      <c r="D1" s="188" t="s">
        <v>252</v>
      </c>
      <c r="E1" s="188"/>
      <c r="F1" s="188"/>
      <c r="G1" s="188"/>
      <c r="H1" s="188"/>
      <c r="I1" s="188"/>
      <c r="J1" s="188"/>
      <c r="K1" s="188"/>
      <c r="L1" s="188"/>
      <c r="M1" s="188"/>
      <c r="N1" s="188"/>
      <c r="O1" s="188"/>
      <c r="P1" s="34"/>
      <c r="Q1" s="32"/>
      <c r="R1" s="32"/>
    </row>
    <row r="2" spans="1:18" s="1" customFormat="1" ht="20.100000000000001" customHeight="1">
      <c r="A2" s="75"/>
      <c r="B2" s="33"/>
      <c r="C2" s="32"/>
      <c r="D2" s="189" t="s">
        <v>305</v>
      </c>
      <c r="E2" s="189"/>
      <c r="F2" s="189"/>
      <c r="G2" s="189"/>
      <c r="H2" s="189"/>
      <c r="I2" s="189"/>
      <c r="J2" s="189"/>
      <c r="K2" s="189"/>
      <c r="L2" s="189"/>
      <c r="M2" s="189"/>
      <c r="N2" s="189"/>
      <c r="O2" s="189"/>
      <c r="P2" s="35"/>
      <c r="Q2" s="32"/>
      <c r="R2" s="32"/>
    </row>
    <row r="3" spans="1:18" s="1" customFormat="1" ht="24.75" customHeight="1">
      <c r="A3" s="180"/>
      <c r="B3" s="180"/>
      <c r="C3" s="180"/>
      <c r="D3" s="180"/>
      <c r="E3" s="180"/>
      <c r="F3" s="180"/>
      <c r="G3" s="180"/>
      <c r="H3" s="180"/>
      <c r="I3" s="180"/>
      <c r="J3" s="180"/>
      <c r="K3" s="180"/>
      <c r="L3" s="180"/>
      <c r="M3" s="180"/>
      <c r="N3" s="180"/>
      <c r="O3" s="180"/>
      <c r="P3" s="180"/>
      <c r="Q3" s="32"/>
      <c r="R3" s="32"/>
    </row>
    <row r="4" spans="1:18">
      <c r="A4" s="181" t="s">
        <v>0</v>
      </c>
      <c r="B4" s="168" t="s">
        <v>1</v>
      </c>
      <c r="C4" s="168" t="s">
        <v>2</v>
      </c>
      <c r="D4" s="177" t="s">
        <v>3</v>
      </c>
      <c r="E4" s="177" t="s">
        <v>4</v>
      </c>
      <c r="F4" s="177" t="s">
        <v>5</v>
      </c>
      <c r="G4" s="177" t="s">
        <v>6</v>
      </c>
      <c r="H4" s="177" t="s">
        <v>7</v>
      </c>
      <c r="I4" s="177" t="s">
        <v>8</v>
      </c>
      <c r="J4" s="171" t="s">
        <v>9</v>
      </c>
      <c r="K4" s="171" t="s">
        <v>10</v>
      </c>
      <c r="L4" s="171" t="s">
        <v>11</v>
      </c>
      <c r="M4" s="171" t="s">
        <v>12</v>
      </c>
      <c r="N4" s="171" t="s">
        <v>13</v>
      </c>
      <c r="O4" s="171" t="s">
        <v>14</v>
      </c>
      <c r="P4" s="174" t="s">
        <v>15</v>
      </c>
    </row>
    <row r="5" spans="1:18">
      <c r="A5" s="182"/>
      <c r="B5" s="169"/>
      <c r="C5" s="169"/>
      <c r="D5" s="178"/>
      <c r="E5" s="178"/>
      <c r="F5" s="178"/>
      <c r="G5" s="178"/>
      <c r="H5" s="178"/>
      <c r="I5" s="178"/>
      <c r="J5" s="172"/>
      <c r="K5" s="172"/>
      <c r="L5" s="172"/>
      <c r="M5" s="172"/>
      <c r="N5" s="172"/>
      <c r="O5" s="172"/>
      <c r="P5" s="175"/>
    </row>
    <row r="6" spans="1:18">
      <c r="A6" s="182"/>
      <c r="B6" s="169"/>
      <c r="C6" s="169"/>
      <c r="D6" s="178"/>
      <c r="E6" s="178"/>
      <c r="F6" s="178"/>
      <c r="G6" s="178"/>
      <c r="H6" s="178"/>
      <c r="I6" s="178"/>
      <c r="J6" s="172"/>
      <c r="K6" s="172"/>
      <c r="L6" s="172"/>
      <c r="M6" s="172"/>
      <c r="N6" s="172"/>
      <c r="O6" s="172"/>
      <c r="P6" s="175"/>
    </row>
    <row r="7" spans="1:18">
      <c r="A7" s="182"/>
      <c r="B7" s="170"/>
      <c r="C7" s="170"/>
      <c r="D7" s="179"/>
      <c r="E7" s="179"/>
      <c r="F7" s="179"/>
      <c r="G7" s="179"/>
      <c r="H7" s="179"/>
      <c r="I7" s="179"/>
      <c r="J7" s="173"/>
      <c r="K7" s="173"/>
      <c r="L7" s="173"/>
      <c r="M7" s="173"/>
      <c r="N7" s="173"/>
      <c r="O7" s="173"/>
      <c r="P7" s="176"/>
    </row>
    <row r="8" spans="1:18" ht="105">
      <c r="A8" s="126" t="s">
        <v>156</v>
      </c>
      <c r="B8" s="127">
        <v>43298</v>
      </c>
      <c r="C8" s="80" t="s">
        <v>280</v>
      </c>
      <c r="D8">
        <v>1</v>
      </c>
      <c r="E8" s="128" t="s">
        <v>37</v>
      </c>
      <c r="F8" s="128" t="s">
        <v>37</v>
      </c>
      <c r="G8" s="127">
        <v>43287</v>
      </c>
      <c r="H8" s="129">
        <v>43287</v>
      </c>
      <c r="I8" s="128" t="s">
        <v>40</v>
      </c>
      <c r="J8" s="120">
        <v>74.900000000000006</v>
      </c>
      <c r="K8" s="120">
        <v>0</v>
      </c>
      <c r="L8" s="120">
        <v>0</v>
      </c>
      <c r="M8" s="120">
        <v>224</v>
      </c>
      <c r="N8" s="120">
        <v>0</v>
      </c>
      <c r="O8" s="120">
        <v>650</v>
      </c>
      <c r="P8" s="120">
        <f t="shared" ref="P8:P17" si="0">SUM(J8:O8)</f>
        <v>948.9</v>
      </c>
    </row>
    <row r="9" spans="1:18" ht="75">
      <c r="A9" s="126" t="s">
        <v>156</v>
      </c>
      <c r="B9" s="127">
        <v>43299</v>
      </c>
      <c r="C9" s="67" t="s">
        <v>281</v>
      </c>
      <c r="D9">
        <v>1</v>
      </c>
      <c r="E9" s="128" t="s">
        <v>37</v>
      </c>
      <c r="F9" s="128" t="s">
        <v>37</v>
      </c>
      <c r="G9" s="127">
        <v>43283</v>
      </c>
      <c r="H9" s="127">
        <v>43283</v>
      </c>
      <c r="I9" s="128" t="s">
        <v>40</v>
      </c>
      <c r="J9" s="120">
        <v>0</v>
      </c>
      <c r="K9" s="120">
        <v>0</v>
      </c>
      <c r="L9" s="120">
        <v>0</v>
      </c>
      <c r="M9" s="120">
        <v>1232.02</v>
      </c>
      <c r="N9" s="120">
        <v>0</v>
      </c>
      <c r="O9" s="120">
        <v>0</v>
      </c>
      <c r="P9" s="120">
        <f t="shared" si="0"/>
        <v>1232.02</v>
      </c>
    </row>
    <row r="10" spans="1:18" ht="30">
      <c r="A10" t="s">
        <v>137</v>
      </c>
      <c r="B10" s="127">
        <v>43298</v>
      </c>
      <c r="C10" s="67" t="s">
        <v>282</v>
      </c>
      <c r="D10">
        <v>1</v>
      </c>
      <c r="E10" t="s">
        <v>75</v>
      </c>
      <c r="F10" t="s">
        <v>75</v>
      </c>
      <c r="G10" s="124">
        <v>43286</v>
      </c>
      <c r="H10" s="124">
        <v>43286</v>
      </c>
      <c r="I10" s="128" t="s">
        <v>40</v>
      </c>
      <c r="J10" s="120">
        <v>215</v>
      </c>
      <c r="K10" s="120">
        <v>0</v>
      </c>
      <c r="L10" s="120">
        <v>0</v>
      </c>
      <c r="M10" s="120">
        <v>208</v>
      </c>
      <c r="N10" s="120">
        <v>0</v>
      </c>
      <c r="O10" s="120">
        <v>400</v>
      </c>
      <c r="P10" s="120">
        <f t="shared" si="0"/>
        <v>823</v>
      </c>
    </row>
    <row r="11" spans="1:18" ht="90">
      <c r="A11" t="s">
        <v>133</v>
      </c>
      <c r="B11" s="124">
        <v>43297</v>
      </c>
      <c r="C11" s="67" t="s">
        <v>283</v>
      </c>
      <c r="D11">
        <v>1</v>
      </c>
      <c r="E11" s="130" t="s">
        <v>75</v>
      </c>
      <c r="F11" s="125" t="s">
        <v>75</v>
      </c>
      <c r="G11" s="124">
        <v>43286</v>
      </c>
      <c r="H11" s="124">
        <v>43286</v>
      </c>
      <c r="I11" s="128" t="s">
        <v>40</v>
      </c>
      <c r="J11" s="120">
        <v>0</v>
      </c>
      <c r="K11" s="120">
        <v>0</v>
      </c>
      <c r="L11" s="120">
        <v>0</v>
      </c>
      <c r="M11" s="120">
        <v>208</v>
      </c>
      <c r="N11" s="120">
        <v>0</v>
      </c>
      <c r="O11" s="120"/>
      <c r="P11" s="120">
        <f t="shared" si="0"/>
        <v>208</v>
      </c>
    </row>
    <row r="12" spans="1:18" ht="30">
      <c r="A12" t="s">
        <v>137</v>
      </c>
      <c r="B12" s="124">
        <v>43291</v>
      </c>
      <c r="C12" s="67" t="s">
        <v>282</v>
      </c>
      <c r="D12">
        <v>1</v>
      </c>
      <c r="E12" s="67" t="s">
        <v>271</v>
      </c>
      <c r="F12" s="67" t="s">
        <v>271</v>
      </c>
      <c r="G12" s="124">
        <v>43291</v>
      </c>
      <c r="H12" s="124">
        <v>43291</v>
      </c>
      <c r="I12" s="128" t="s">
        <v>40</v>
      </c>
      <c r="J12" s="120">
        <v>0</v>
      </c>
      <c r="K12" s="120">
        <v>0</v>
      </c>
      <c r="L12" s="120">
        <v>0</v>
      </c>
      <c r="M12" s="120">
        <v>252</v>
      </c>
      <c r="N12" s="120">
        <v>0</v>
      </c>
      <c r="O12" s="120">
        <v>1800</v>
      </c>
      <c r="P12" s="120">
        <f t="shared" si="0"/>
        <v>2052</v>
      </c>
    </row>
    <row r="13" spans="1:18" ht="45">
      <c r="A13" t="s">
        <v>137</v>
      </c>
      <c r="B13" s="124">
        <v>43297</v>
      </c>
      <c r="C13" s="67" t="s">
        <v>284</v>
      </c>
      <c r="D13">
        <v>1</v>
      </c>
      <c r="E13" s="67" t="s">
        <v>37</v>
      </c>
      <c r="F13" s="67" t="s">
        <v>37</v>
      </c>
      <c r="G13" s="124">
        <v>43296</v>
      </c>
      <c r="H13" s="124">
        <v>43296</v>
      </c>
      <c r="I13" s="128" t="s">
        <v>40</v>
      </c>
      <c r="J13" s="120">
        <v>350</v>
      </c>
      <c r="K13" s="120">
        <v>0</v>
      </c>
      <c r="L13" s="120">
        <v>0</v>
      </c>
      <c r="M13" s="120">
        <v>508</v>
      </c>
      <c r="N13" s="120">
        <v>140</v>
      </c>
      <c r="O13" s="120">
        <v>1849.86</v>
      </c>
      <c r="P13" s="120">
        <f t="shared" si="0"/>
        <v>2847.8599999999997</v>
      </c>
    </row>
    <row r="14" spans="1:18" ht="90">
      <c r="A14" t="s">
        <v>137</v>
      </c>
      <c r="B14" s="124">
        <v>43297</v>
      </c>
      <c r="C14" s="67" t="s">
        <v>285</v>
      </c>
      <c r="D14">
        <v>1</v>
      </c>
      <c r="E14" s="67" t="s">
        <v>37</v>
      </c>
      <c r="F14" s="67" t="s">
        <v>37</v>
      </c>
      <c r="G14" s="124">
        <v>43284</v>
      </c>
      <c r="H14" s="124">
        <v>43285</v>
      </c>
      <c r="I14" s="128" t="s">
        <v>40</v>
      </c>
      <c r="J14" s="120">
        <v>720</v>
      </c>
      <c r="K14" s="120">
        <v>0</v>
      </c>
      <c r="L14" s="120">
        <v>808</v>
      </c>
      <c r="M14" s="120">
        <v>0</v>
      </c>
      <c r="N14" s="120">
        <v>561.80999999999995</v>
      </c>
      <c r="O14" s="120">
        <v>0</v>
      </c>
      <c r="P14" s="120">
        <f t="shared" si="0"/>
        <v>2089.81</v>
      </c>
    </row>
    <row r="15" spans="1:18" ht="105">
      <c r="A15" t="s">
        <v>137</v>
      </c>
      <c r="B15" s="124">
        <v>43291</v>
      </c>
      <c r="C15" s="67" t="s">
        <v>286</v>
      </c>
      <c r="D15">
        <v>1</v>
      </c>
      <c r="E15" s="67" t="s">
        <v>139</v>
      </c>
      <c r="F15" s="67" t="s">
        <v>139</v>
      </c>
      <c r="G15" s="124">
        <v>43292</v>
      </c>
      <c r="H15" s="124">
        <v>43292</v>
      </c>
      <c r="I15" s="128" t="s">
        <v>40</v>
      </c>
      <c r="J15" s="120">
        <v>225</v>
      </c>
      <c r="K15" s="120">
        <v>0</v>
      </c>
      <c r="L15" s="120">
        <v>648</v>
      </c>
      <c r="M15" s="120">
        <v>0</v>
      </c>
      <c r="N15" s="120">
        <v>0</v>
      </c>
      <c r="O15" s="120">
        <v>1400</v>
      </c>
      <c r="P15" s="120">
        <f t="shared" si="0"/>
        <v>2273</v>
      </c>
    </row>
    <row r="16" spans="1:18" ht="30">
      <c r="A16" t="s">
        <v>137</v>
      </c>
      <c r="B16" s="124">
        <v>43286</v>
      </c>
      <c r="C16" s="67" t="s">
        <v>282</v>
      </c>
      <c r="D16">
        <v>2</v>
      </c>
      <c r="E16" s="67" t="s">
        <v>75</v>
      </c>
      <c r="F16" s="67" t="s">
        <v>75</v>
      </c>
      <c r="G16" s="124">
        <v>43286</v>
      </c>
      <c r="H16" s="124">
        <v>43286</v>
      </c>
      <c r="I16" s="128" t="s">
        <v>40</v>
      </c>
      <c r="J16" s="120">
        <v>150</v>
      </c>
      <c r="K16" s="120">
        <v>0</v>
      </c>
      <c r="L16" s="120">
        <v>208</v>
      </c>
      <c r="M16" s="120">
        <v>0</v>
      </c>
      <c r="N16" s="120">
        <v>0</v>
      </c>
      <c r="O16" s="120">
        <v>400</v>
      </c>
      <c r="P16" s="120">
        <f t="shared" si="0"/>
        <v>758</v>
      </c>
    </row>
    <row r="17" spans="1:16" ht="45">
      <c r="A17" t="s">
        <v>137</v>
      </c>
      <c r="B17" s="124">
        <v>43283</v>
      </c>
      <c r="C17" s="67" t="s">
        <v>282</v>
      </c>
      <c r="D17">
        <v>1</v>
      </c>
      <c r="E17" s="67" t="s">
        <v>287</v>
      </c>
      <c r="F17" s="67" t="s">
        <v>287</v>
      </c>
      <c r="G17" s="124">
        <v>43283</v>
      </c>
      <c r="H17" s="124">
        <v>43283</v>
      </c>
      <c r="I17" s="128" t="s">
        <v>40</v>
      </c>
      <c r="J17" s="120">
        <v>0</v>
      </c>
      <c r="K17" s="120">
        <v>0</v>
      </c>
      <c r="L17" s="120">
        <v>0</v>
      </c>
      <c r="M17" s="120">
        <v>0</v>
      </c>
      <c r="N17" s="120">
        <v>0</v>
      </c>
      <c r="O17" s="120">
        <v>400</v>
      </c>
      <c r="P17" s="120">
        <f t="shared" si="0"/>
        <v>400</v>
      </c>
    </row>
  </sheetData>
  <mergeCells count="19">
    <mergeCell ref="F4:F7"/>
    <mergeCell ref="A4:A7"/>
    <mergeCell ref="B4:B7"/>
    <mergeCell ref="C4:C7"/>
    <mergeCell ref="D4:D7"/>
    <mergeCell ref="E4:E7"/>
    <mergeCell ref="D1:O1"/>
    <mergeCell ref="D2:O2"/>
    <mergeCell ref="A3:P3"/>
    <mergeCell ref="M4:M7"/>
    <mergeCell ref="N4:N7"/>
    <mergeCell ref="O4:O7"/>
    <mergeCell ref="P4:P7"/>
    <mergeCell ref="G4:G7"/>
    <mergeCell ref="H4:H7"/>
    <mergeCell ref="I4:I7"/>
    <mergeCell ref="J4:J7"/>
    <mergeCell ref="K4:K7"/>
    <mergeCell ref="L4:L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8"/>
  <sheetViews>
    <sheetView zoomScale="90" zoomScaleNormal="90" zoomScaleSheetLayoutView="90" workbookViewId="0">
      <selection activeCell="C38" sqref="C38"/>
    </sheetView>
  </sheetViews>
  <sheetFormatPr baseColWidth="10" defaultColWidth="11.42578125" defaultRowHeight="11.25"/>
  <cols>
    <col min="1" max="1" width="10.28515625" style="32" customWidth="1"/>
    <col min="2" max="2" width="10" style="32" customWidth="1"/>
    <col min="3" max="3" width="33.28515625" style="32" customWidth="1"/>
    <col min="4" max="4" width="8.140625" style="32" customWidth="1"/>
    <col min="5" max="5" width="8.85546875" style="32" customWidth="1"/>
    <col min="6" max="6" width="13" style="32" customWidth="1"/>
    <col min="7" max="8" width="10.28515625" style="32" customWidth="1"/>
    <col min="9" max="9" width="12.5703125" style="32" customWidth="1"/>
    <col min="10" max="16" width="10.28515625" style="32" customWidth="1"/>
    <col min="17" max="16384" width="11.42578125" style="1"/>
  </cols>
  <sheetData>
    <row r="2" spans="1:17" ht="20.100000000000001" customHeight="1">
      <c r="B2" s="33"/>
      <c r="D2" s="165" t="s">
        <v>18</v>
      </c>
      <c r="E2" s="165"/>
      <c r="F2" s="165"/>
      <c r="G2" s="165"/>
      <c r="H2" s="165"/>
      <c r="I2" s="165"/>
      <c r="J2" s="165"/>
      <c r="K2" s="165"/>
      <c r="L2" s="165"/>
      <c r="M2" s="165"/>
      <c r="N2" s="165"/>
      <c r="O2" s="165"/>
      <c r="P2" s="34"/>
    </row>
    <row r="3" spans="1:17" ht="20.100000000000001" customHeight="1">
      <c r="B3" s="33"/>
      <c r="D3" s="166" t="s">
        <v>39</v>
      </c>
      <c r="E3" s="166"/>
      <c r="F3" s="166"/>
      <c r="G3" s="166"/>
      <c r="H3" s="166"/>
      <c r="I3" s="166"/>
      <c r="J3" s="166"/>
      <c r="K3" s="166"/>
      <c r="L3" s="166"/>
      <c r="M3" s="166"/>
      <c r="N3" s="166"/>
      <c r="O3" s="166"/>
      <c r="P3" s="35"/>
    </row>
    <row r="4" spans="1:17" ht="7.5" customHeight="1">
      <c r="A4" s="164"/>
      <c r="B4" s="164"/>
      <c r="C4" s="164"/>
      <c r="D4" s="164"/>
      <c r="E4" s="164"/>
      <c r="F4" s="164"/>
      <c r="G4" s="164"/>
      <c r="H4" s="164"/>
      <c r="I4" s="164"/>
      <c r="J4" s="164"/>
      <c r="K4" s="164"/>
      <c r="L4" s="164"/>
      <c r="M4" s="164"/>
      <c r="N4" s="164"/>
      <c r="O4" s="164"/>
      <c r="P4" s="164"/>
    </row>
    <row r="5" spans="1:17" ht="21.95" customHeight="1">
      <c r="A5" s="168" t="s">
        <v>0</v>
      </c>
      <c r="B5" s="168" t="s">
        <v>1</v>
      </c>
      <c r="C5" s="168" t="s">
        <v>2</v>
      </c>
      <c r="D5" s="177" t="s">
        <v>3</v>
      </c>
      <c r="E5" s="177" t="s">
        <v>4</v>
      </c>
      <c r="F5" s="177" t="s">
        <v>5</v>
      </c>
      <c r="G5" s="177" t="s">
        <v>6</v>
      </c>
      <c r="H5" s="177" t="s">
        <v>7</v>
      </c>
      <c r="I5" s="177" t="s">
        <v>8</v>
      </c>
      <c r="J5" s="171" t="s">
        <v>9</v>
      </c>
      <c r="K5" s="171" t="s">
        <v>10</v>
      </c>
      <c r="L5" s="171" t="s">
        <v>11</v>
      </c>
      <c r="M5" s="171" t="s">
        <v>12</v>
      </c>
      <c r="N5" s="171" t="s">
        <v>13</v>
      </c>
      <c r="O5" s="171" t="s">
        <v>14</v>
      </c>
      <c r="P5" s="174" t="s">
        <v>15</v>
      </c>
    </row>
    <row r="6" spans="1:17" ht="21.95" customHeight="1">
      <c r="A6" s="169"/>
      <c r="B6" s="169"/>
      <c r="C6" s="169"/>
      <c r="D6" s="178"/>
      <c r="E6" s="178"/>
      <c r="F6" s="178"/>
      <c r="G6" s="178"/>
      <c r="H6" s="178"/>
      <c r="I6" s="178"/>
      <c r="J6" s="172"/>
      <c r="K6" s="172"/>
      <c r="L6" s="172"/>
      <c r="M6" s="172"/>
      <c r="N6" s="172"/>
      <c r="O6" s="172"/>
      <c r="P6" s="175"/>
    </row>
    <row r="7" spans="1:17" ht="21.95" customHeight="1">
      <c r="A7" s="169"/>
      <c r="B7" s="169"/>
      <c r="C7" s="169"/>
      <c r="D7" s="178"/>
      <c r="E7" s="178"/>
      <c r="F7" s="178"/>
      <c r="G7" s="178"/>
      <c r="H7" s="178"/>
      <c r="I7" s="178"/>
      <c r="J7" s="172"/>
      <c r="K7" s="172"/>
      <c r="L7" s="172"/>
      <c r="M7" s="172"/>
      <c r="N7" s="172"/>
      <c r="O7" s="172"/>
      <c r="P7" s="175"/>
    </row>
    <row r="8" spans="1:17" ht="21.95" customHeight="1">
      <c r="A8" s="170"/>
      <c r="B8" s="170"/>
      <c r="C8" s="170"/>
      <c r="D8" s="179"/>
      <c r="E8" s="179"/>
      <c r="F8" s="179"/>
      <c r="G8" s="179"/>
      <c r="H8" s="179"/>
      <c r="I8" s="179"/>
      <c r="J8" s="173"/>
      <c r="K8" s="173"/>
      <c r="L8" s="173"/>
      <c r="M8" s="173"/>
      <c r="N8" s="173"/>
      <c r="O8" s="173"/>
      <c r="P8" s="176"/>
    </row>
    <row r="9" spans="1:17" ht="45.75" customHeight="1">
      <c r="A9" s="36"/>
      <c r="B9" s="37"/>
      <c r="C9" s="38"/>
      <c r="D9" s="37"/>
      <c r="E9" s="37"/>
      <c r="F9" s="37"/>
      <c r="G9" s="39"/>
      <c r="H9" s="39"/>
      <c r="I9" s="37"/>
      <c r="J9" s="40"/>
      <c r="K9" s="40"/>
      <c r="L9" s="40"/>
      <c r="M9" s="40"/>
      <c r="N9" s="40"/>
      <c r="O9" s="40"/>
      <c r="P9" s="41"/>
      <c r="Q9" s="4"/>
    </row>
    <row r="10" spans="1:17" ht="45.75" customHeight="1">
      <c r="A10" s="36"/>
      <c r="B10" s="37"/>
      <c r="C10" s="38"/>
      <c r="D10" s="37"/>
      <c r="E10" s="37"/>
      <c r="F10" s="37"/>
      <c r="G10" s="39"/>
      <c r="H10" s="39"/>
      <c r="I10" s="37"/>
      <c r="J10" s="40"/>
      <c r="K10" s="40"/>
      <c r="L10" s="40"/>
      <c r="M10" s="40"/>
      <c r="N10" s="40"/>
      <c r="O10" s="40"/>
      <c r="P10" s="41"/>
      <c r="Q10" s="4"/>
    </row>
    <row r="11" spans="1:17" ht="45.75" customHeight="1">
      <c r="A11" s="36"/>
      <c r="B11" s="37"/>
      <c r="C11" s="38"/>
      <c r="D11" s="37"/>
      <c r="E11" s="37"/>
      <c r="F11" s="37"/>
      <c r="G11" s="39" t="s">
        <v>33</v>
      </c>
      <c r="H11" s="39"/>
      <c r="I11" s="37"/>
      <c r="J11" s="40"/>
      <c r="K11" s="40"/>
      <c r="L11" s="40"/>
      <c r="M11" s="40"/>
      <c r="N11" s="40"/>
      <c r="O11" s="40"/>
      <c r="P11" s="41"/>
      <c r="Q11" s="4"/>
    </row>
    <row r="12" spans="1:17" ht="45.75" customHeight="1">
      <c r="A12" s="36"/>
      <c r="B12" s="37"/>
      <c r="C12" s="38"/>
      <c r="D12" s="37"/>
      <c r="E12" s="37"/>
      <c r="F12" s="37"/>
      <c r="G12" s="39"/>
      <c r="H12" s="39"/>
      <c r="I12" s="37"/>
      <c r="J12" s="40"/>
      <c r="K12" s="40"/>
      <c r="L12" s="40"/>
      <c r="M12" s="40"/>
      <c r="N12" s="40"/>
      <c r="O12" s="40"/>
      <c r="P12" s="41"/>
      <c r="Q12" s="4"/>
    </row>
    <row r="13" spans="1:17" ht="45.75" customHeight="1">
      <c r="A13" s="36"/>
      <c r="B13" s="37"/>
      <c r="C13" s="38"/>
      <c r="D13" s="37"/>
      <c r="E13" s="37"/>
      <c r="F13" s="37"/>
      <c r="G13" s="39"/>
      <c r="H13" s="39"/>
      <c r="I13" s="37"/>
      <c r="J13" s="40"/>
      <c r="K13" s="40"/>
      <c r="L13" s="40"/>
      <c r="M13" s="40"/>
      <c r="N13" s="40"/>
      <c r="O13" s="40"/>
      <c r="P13" s="41"/>
      <c r="Q13" s="4"/>
    </row>
    <row r="14" spans="1:17" ht="45.75" customHeight="1">
      <c r="A14" s="36"/>
      <c r="B14" s="37"/>
      <c r="C14" s="38"/>
      <c r="D14" s="37"/>
      <c r="E14" s="37"/>
      <c r="F14" s="37"/>
      <c r="G14" s="39"/>
      <c r="H14" s="39"/>
      <c r="I14" s="37"/>
      <c r="J14" s="40"/>
      <c r="K14" s="40"/>
      <c r="L14" s="40"/>
      <c r="M14" s="40"/>
      <c r="N14" s="40"/>
      <c r="O14" s="40"/>
      <c r="P14" s="41"/>
      <c r="Q14" s="4"/>
    </row>
    <row r="15" spans="1:17" ht="45.75" customHeight="1">
      <c r="A15" s="37"/>
      <c r="B15" s="37"/>
      <c r="C15" s="38"/>
      <c r="D15" s="37"/>
      <c r="E15" s="37"/>
      <c r="F15" s="37"/>
      <c r="G15" s="39"/>
      <c r="H15" s="39"/>
      <c r="I15" s="37"/>
      <c r="J15" s="40"/>
      <c r="K15" s="40"/>
      <c r="L15" s="40"/>
      <c r="M15" s="40"/>
      <c r="N15" s="40"/>
      <c r="O15" s="40"/>
      <c r="P15" s="41"/>
      <c r="Q15" s="4"/>
    </row>
    <row r="16" spans="1:17" ht="45.75" customHeight="1">
      <c r="A16" s="37"/>
      <c r="B16" s="37"/>
      <c r="C16" s="38"/>
      <c r="D16" s="37"/>
      <c r="E16" s="37"/>
      <c r="F16" s="37"/>
      <c r="G16" s="39"/>
      <c r="H16" s="39"/>
      <c r="I16" s="37"/>
      <c r="J16" s="40"/>
      <c r="K16" s="40"/>
      <c r="L16" s="40"/>
      <c r="M16" s="40"/>
      <c r="N16" s="40"/>
      <c r="O16" s="40"/>
      <c r="P16" s="41"/>
      <c r="Q16" s="4"/>
    </row>
    <row r="17" spans="1:17" ht="12">
      <c r="A17" s="42"/>
      <c r="B17" s="43"/>
      <c r="C17" s="44"/>
      <c r="D17" s="43"/>
      <c r="E17" s="43"/>
      <c r="F17" s="43"/>
      <c r="G17" s="45"/>
      <c r="H17" s="45"/>
      <c r="I17" s="43"/>
      <c r="J17" s="46"/>
      <c r="K17" s="46"/>
      <c r="L17" s="46"/>
      <c r="M17" s="46"/>
      <c r="N17" s="46"/>
      <c r="O17" s="46"/>
      <c r="P17" s="47"/>
      <c r="Q17" s="4"/>
    </row>
    <row r="18" spans="1:17" s="4" customFormat="1" ht="12">
      <c r="A18" s="43"/>
      <c r="B18" s="43"/>
      <c r="C18" s="44"/>
      <c r="D18" s="43"/>
      <c r="E18" s="43"/>
      <c r="F18" s="43"/>
      <c r="G18" s="45"/>
      <c r="H18" s="45"/>
      <c r="I18" s="43"/>
      <c r="J18" s="48"/>
      <c r="K18" s="46"/>
      <c r="L18" s="48"/>
      <c r="M18" s="48"/>
      <c r="N18" s="48"/>
      <c r="O18" s="48"/>
      <c r="P18" s="47"/>
    </row>
  </sheetData>
  <mergeCells count="19">
    <mergeCell ref="M5:M8"/>
    <mergeCell ref="G5:G8"/>
    <mergeCell ref="N5:N8"/>
    <mergeCell ref="O5:O8"/>
    <mergeCell ref="D2:O2"/>
    <mergeCell ref="D3:O3"/>
    <mergeCell ref="A4:P4"/>
    <mergeCell ref="A5:A8"/>
    <mergeCell ref="B5:B8"/>
    <mergeCell ref="C5:C8"/>
    <mergeCell ref="D5:D8"/>
    <mergeCell ref="E5:E8"/>
    <mergeCell ref="F5:F8"/>
    <mergeCell ref="P5:P8"/>
    <mergeCell ref="H5:H8"/>
    <mergeCell ref="I5:I8"/>
    <mergeCell ref="J5:J8"/>
    <mergeCell ref="K5:K8"/>
    <mergeCell ref="L5:L8"/>
  </mergeCells>
  <pageMargins left="0.7" right="0.7" top="0.75" bottom="0.75" header="0.3" footer="0.3"/>
  <pageSetup scale="57"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topLeftCell="A2" workbookViewId="0"/>
  </sheetViews>
  <sheetFormatPr baseColWidth="10" defaultRowHeight="15"/>
  <cols>
    <col min="1" max="1" width="14.7109375" customWidth="1"/>
    <col min="3" max="3" width="30.28515625" customWidth="1"/>
    <col min="4" max="4" width="9.140625" customWidth="1"/>
  </cols>
  <sheetData>
    <row r="1" spans="1:18" s="1" customFormat="1" ht="20.100000000000001" customHeight="1">
      <c r="A1" s="75"/>
      <c r="B1" s="33"/>
      <c r="C1" s="32"/>
      <c r="D1" s="188" t="s">
        <v>252</v>
      </c>
      <c r="E1" s="188"/>
      <c r="F1" s="188"/>
      <c r="G1" s="188"/>
      <c r="H1" s="188"/>
      <c r="I1" s="188"/>
      <c r="J1" s="188"/>
      <c r="K1" s="188"/>
      <c r="L1" s="188"/>
      <c r="M1" s="188"/>
      <c r="N1" s="188"/>
      <c r="O1" s="188"/>
      <c r="P1" s="34"/>
      <c r="Q1" s="32"/>
      <c r="R1" s="32"/>
    </row>
    <row r="2" spans="1:18" s="1" customFormat="1" ht="20.100000000000001" customHeight="1">
      <c r="A2" s="75"/>
      <c r="B2" s="33"/>
      <c r="C2" s="32"/>
      <c r="D2" s="189" t="s">
        <v>306</v>
      </c>
      <c r="E2" s="189"/>
      <c r="F2" s="189"/>
      <c r="G2" s="189"/>
      <c r="H2" s="189"/>
      <c r="I2" s="189"/>
      <c r="J2" s="189"/>
      <c r="K2" s="189"/>
      <c r="L2" s="189"/>
      <c r="M2" s="189"/>
      <c r="N2" s="189"/>
      <c r="O2" s="189"/>
      <c r="P2" s="35"/>
      <c r="Q2" s="32"/>
      <c r="R2" s="32"/>
    </row>
    <row r="3" spans="1:18" s="1" customFormat="1" ht="24.75" customHeight="1">
      <c r="A3" s="180"/>
      <c r="B3" s="180"/>
      <c r="C3" s="180"/>
      <c r="D3" s="180"/>
      <c r="E3" s="180"/>
      <c r="F3" s="180"/>
      <c r="G3" s="180"/>
      <c r="H3" s="180"/>
      <c r="I3" s="180"/>
      <c r="J3" s="180"/>
      <c r="K3" s="180"/>
      <c r="L3" s="180"/>
      <c r="M3" s="180"/>
      <c r="N3" s="180"/>
      <c r="O3" s="180"/>
      <c r="P3" s="180"/>
      <c r="Q3" s="32"/>
      <c r="R3" s="32"/>
    </row>
    <row r="4" spans="1:18">
      <c r="A4" s="181" t="s">
        <v>0</v>
      </c>
      <c r="B4" s="168" t="s">
        <v>1</v>
      </c>
      <c r="C4" s="168" t="s">
        <v>2</v>
      </c>
      <c r="D4" s="177" t="s">
        <v>3</v>
      </c>
      <c r="E4" s="177" t="s">
        <v>4</v>
      </c>
      <c r="F4" s="177" t="s">
        <v>5</v>
      </c>
      <c r="G4" s="177" t="s">
        <v>6</v>
      </c>
      <c r="H4" s="177" t="s">
        <v>7</v>
      </c>
      <c r="I4" s="177" t="s">
        <v>8</v>
      </c>
      <c r="J4" s="171" t="s">
        <v>9</v>
      </c>
      <c r="K4" s="171" t="s">
        <v>10</v>
      </c>
      <c r="L4" s="171" t="s">
        <v>11</v>
      </c>
      <c r="M4" s="171" t="s">
        <v>12</v>
      </c>
      <c r="N4" s="171" t="s">
        <v>13</v>
      </c>
      <c r="O4" s="171" t="s">
        <v>14</v>
      </c>
      <c r="P4" s="174" t="s">
        <v>15</v>
      </c>
    </row>
    <row r="5" spans="1:18">
      <c r="A5" s="182"/>
      <c r="B5" s="169"/>
      <c r="C5" s="169"/>
      <c r="D5" s="178"/>
      <c r="E5" s="178"/>
      <c r="F5" s="178"/>
      <c r="G5" s="178"/>
      <c r="H5" s="178"/>
      <c r="I5" s="178"/>
      <c r="J5" s="172"/>
      <c r="K5" s="172"/>
      <c r="L5" s="172"/>
      <c r="M5" s="172"/>
      <c r="N5" s="172"/>
      <c r="O5" s="172"/>
      <c r="P5" s="175"/>
    </row>
    <row r="6" spans="1:18">
      <c r="A6" s="182"/>
      <c r="B6" s="169"/>
      <c r="C6" s="169"/>
      <c r="D6" s="178"/>
      <c r="E6" s="178"/>
      <c r="F6" s="178"/>
      <c r="G6" s="178"/>
      <c r="H6" s="178"/>
      <c r="I6" s="178"/>
      <c r="J6" s="172"/>
      <c r="K6" s="172"/>
      <c r="L6" s="172"/>
      <c r="M6" s="172"/>
      <c r="N6" s="172"/>
      <c r="O6" s="172"/>
      <c r="P6" s="175"/>
    </row>
    <row r="7" spans="1:18">
      <c r="A7" s="182"/>
      <c r="B7" s="170"/>
      <c r="C7" s="170"/>
      <c r="D7" s="179"/>
      <c r="E7" s="179"/>
      <c r="F7" s="179"/>
      <c r="G7" s="179"/>
      <c r="H7" s="179"/>
      <c r="I7" s="179"/>
      <c r="J7" s="173"/>
      <c r="K7" s="173"/>
      <c r="L7" s="173"/>
      <c r="M7" s="173"/>
      <c r="N7" s="173"/>
      <c r="O7" s="173"/>
      <c r="P7" s="176"/>
    </row>
    <row r="8" spans="1:18" ht="30">
      <c r="A8" s="80" t="s">
        <v>137</v>
      </c>
      <c r="B8" s="124">
        <v>43343</v>
      </c>
      <c r="C8" s="67" t="s">
        <v>288</v>
      </c>
      <c r="D8">
        <v>1</v>
      </c>
      <c r="E8" s="67" t="s">
        <v>37</v>
      </c>
      <c r="F8" s="67" t="s">
        <v>37</v>
      </c>
      <c r="G8" s="131">
        <v>43318</v>
      </c>
      <c r="H8" s="124">
        <v>43320</v>
      </c>
      <c r="I8" s="128" t="s">
        <v>40</v>
      </c>
      <c r="J8" s="120">
        <v>375.5</v>
      </c>
      <c r="K8" s="120">
        <v>0</v>
      </c>
      <c r="L8" s="120">
        <v>327</v>
      </c>
      <c r="M8" s="120">
        <v>0</v>
      </c>
      <c r="N8" s="120">
        <v>300</v>
      </c>
      <c r="O8" s="120">
        <v>0</v>
      </c>
      <c r="P8" s="120">
        <f>SUM(J8:O8)</f>
        <v>1002.5</v>
      </c>
    </row>
    <row r="9" spans="1:18" ht="30">
      <c r="A9" s="80" t="s">
        <v>137</v>
      </c>
      <c r="B9" s="124">
        <v>43343</v>
      </c>
      <c r="C9" s="67" t="s">
        <v>288</v>
      </c>
      <c r="D9">
        <v>1</v>
      </c>
      <c r="E9" s="67" t="s">
        <v>37</v>
      </c>
      <c r="F9" s="67" t="s">
        <v>37</v>
      </c>
      <c r="G9" s="131">
        <v>43318</v>
      </c>
      <c r="H9" s="124">
        <v>43320</v>
      </c>
      <c r="I9" s="128" t="s">
        <v>40</v>
      </c>
      <c r="J9" s="120">
        <v>817.16</v>
      </c>
      <c r="K9" s="120">
        <v>0</v>
      </c>
      <c r="L9" s="120">
        <v>0</v>
      </c>
      <c r="M9" s="120">
        <v>305</v>
      </c>
      <c r="N9" s="120">
        <v>0</v>
      </c>
      <c r="O9" s="120">
        <v>900</v>
      </c>
      <c r="P9" s="120">
        <f>SUM(J9:O9)</f>
        <v>2022.1599999999999</v>
      </c>
    </row>
    <row r="10" spans="1:18" ht="45">
      <c r="A10" s="80" t="s">
        <v>137</v>
      </c>
      <c r="B10" s="124">
        <v>43334</v>
      </c>
      <c r="C10" s="67" t="s">
        <v>289</v>
      </c>
      <c r="D10">
        <v>1</v>
      </c>
      <c r="E10" s="80" t="s">
        <v>267</v>
      </c>
      <c r="F10" s="80" t="s">
        <v>267</v>
      </c>
      <c r="G10" s="124">
        <v>43335</v>
      </c>
      <c r="H10" s="124">
        <v>43335</v>
      </c>
      <c r="I10" s="128" t="s">
        <v>40</v>
      </c>
      <c r="J10" s="120">
        <v>300</v>
      </c>
      <c r="K10" s="120">
        <v>0</v>
      </c>
      <c r="L10" s="120">
        <v>0</v>
      </c>
      <c r="M10" s="120">
        <v>208</v>
      </c>
      <c r="N10" s="120">
        <v>0</v>
      </c>
      <c r="O10" s="120">
        <v>350</v>
      </c>
      <c r="P10" s="120">
        <f>SUM(J10:O10)</f>
        <v>858</v>
      </c>
    </row>
    <row r="11" spans="1:18" ht="60">
      <c r="A11" s="80" t="s">
        <v>137</v>
      </c>
      <c r="B11" s="124">
        <v>43334</v>
      </c>
      <c r="C11" s="67" t="s">
        <v>290</v>
      </c>
      <c r="D11">
        <v>1</v>
      </c>
      <c r="E11" t="s">
        <v>75</v>
      </c>
      <c r="F11" t="s">
        <v>75</v>
      </c>
      <c r="G11" s="124">
        <v>43322</v>
      </c>
      <c r="H11" s="124">
        <v>43322</v>
      </c>
      <c r="I11" s="128" t="s">
        <v>40</v>
      </c>
      <c r="J11" s="120">
        <v>270</v>
      </c>
      <c r="K11" s="120">
        <v>0</v>
      </c>
      <c r="L11" s="120">
        <v>0</v>
      </c>
      <c r="M11" s="120">
        <v>628</v>
      </c>
      <c r="N11" s="120">
        <v>0</v>
      </c>
      <c r="O11" s="120">
        <v>863.05</v>
      </c>
      <c r="P11" s="120">
        <f>SUM(J11:O11)</f>
        <v>1761.05</v>
      </c>
    </row>
    <row r="12" spans="1:18" ht="30">
      <c r="A12" s="80" t="s">
        <v>137</v>
      </c>
      <c r="B12" s="124">
        <v>43333</v>
      </c>
      <c r="C12" s="67" t="s">
        <v>291</v>
      </c>
      <c r="D12">
        <v>2</v>
      </c>
      <c r="E12" t="s">
        <v>75</v>
      </c>
      <c r="F12" t="s">
        <v>75</v>
      </c>
      <c r="G12" s="124">
        <v>43333</v>
      </c>
      <c r="H12" s="124">
        <v>43333</v>
      </c>
      <c r="I12" s="128" t="s">
        <v>40</v>
      </c>
      <c r="J12" s="120">
        <v>600</v>
      </c>
      <c r="K12" s="120">
        <v>0</v>
      </c>
      <c r="L12" s="120">
        <v>0</v>
      </c>
      <c r="M12" s="120">
        <v>208</v>
      </c>
      <c r="N12" s="120">
        <v>0</v>
      </c>
      <c r="O12" s="120">
        <v>950</v>
      </c>
      <c r="P12" s="120">
        <f>SUM(J12:O12)</f>
        <v>1758</v>
      </c>
    </row>
    <row r="13" spans="1:18">
      <c r="A13" s="80"/>
      <c r="B13" s="124"/>
      <c r="C13" s="67"/>
      <c r="E13" s="67"/>
      <c r="F13" s="67"/>
      <c r="G13" s="124"/>
      <c r="H13" s="124"/>
      <c r="I13" s="128"/>
      <c r="J13" s="120"/>
      <c r="K13" s="120"/>
      <c r="L13" s="120"/>
      <c r="M13" s="120"/>
      <c r="N13" s="120"/>
      <c r="O13" s="120"/>
      <c r="P13" s="120"/>
    </row>
    <row r="14" spans="1:18">
      <c r="I14" s="128"/>
      <c r="J14" s="120"/>
      <c r="K14" s="120"/>
      <c r="L14" s="120"/>
      <c r="M14" s="120"/>
      <c r="N14" s="120"/>
      <c r="O14" s="120"/>
      <c r="P14" s="120"/>
    </row>
    <row r="15" spans="1:18">
      <c r="J15" s="120"/>
      <c r="K15" s="120"/>
      <c r="L15" s="120"/>
      <c r="M15" s="120"/>
      <c r="N15" s="120"/>
      <c r="O15" s="120"/>
      <c r="P15" s="120"/>
    </row>
    <row r="16" spans="1:18">
      <c r="J16" s="120"/>
      <c r="K16" s="120"/>
      <c r="L16" s="120"/>
      <c r="M16" s="120"/>
      <c r="N16" s="120"/>
      <c r="O16" s="120"/>
      <c r="P16" s="120"/>
    </row>
    <row r="17" spans="10:16">
      <c r="J17" s="120"/>
      <c r="K17" s="120"/>
      <c r="L17" s="120"/>
      <c r="M17" s="120"/>
      <c r="N17" s="120"/>
      <c r="O17" s="120"/>
      <c r="P17" s="120"/>
    </row>
    <row r="18" spans="10:16">
      <c r="J18" s="120"/>
      <c r="K18" s="120"/>
      <c r="L18" s="120"/>
      <c r="M18" s="120"/>
      <c r="N18" s="120"/>
      <c r="O18" s="120"/>
      <c r="P18" s="120"/>
    </row>
    <row r="19" spans="10:16">
      <c r="J19" s="120"/>
      <c r="K19" s="120"/>
      <c r="L19" s="120"/>
      <c r="M19" s="120"/>
      <c r="N19" s="120"/>
      <c r="O19" s="120"/>
      <c r="P19" s="120"/>
    </row>
    <row r="20" spans="10:16">
      <c r="J20" s="120"/>
      <c r="K20" s="120"/>
      <c r="L20" s="120"/>
      <c r="M20" s="120"/>
      <c r="N20" s="120"/>
      <c r="O20" s="120"/>
      <c r="P20" s="120"/>
    </row>
  </sheetData>
  <mergeCells count="19">
    <mergeCell ref="F4:F7"/>
    <mergeCell ref="A4:A7"/>
    <mergeCell ref="B4:B7"/>
    <mergeCell ref="C4:C7"/>
    <mergeCell ref="D4:D7"/>
    <mergeCell ref="E4:E7"/>
    <mergeCell ref="D1:O1"/>
    <mergeCell ref="D2:O2"/>
    <mergeCell ref="A3:P3"/>
    <mergeCell ref="M4:M7"/>
    <mergeCell ref="N4:N7"/>
    <mergeCell ref="O4:O7"/>
    <mergeCell ref="P4:P7"/>
    <mergeCell ref="G4:G7"/>
    <mergeCell ref="H4:H7"/>
    <mergeCell ref="I4:I7"/>
    <mergeCell ref="J4:J7"/>
    <mergeCell ref="K4:K7"/>
    <mergeCell ref="L4:L7"/>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topLeftCell="B1" workbookViewId="0">
      <selection activeCell="D1" sqref="D1:O1"/>
    </sheetView>
  </sheetViews>
  <sheetFormatPr baseColWidth="10" defaultRowHeight="15"/>
  <cols>
    <col min="1" max="1" width="14.7109375" customWidth="1"/>
    <col min="3" max="3" width="30.28515625" customWidth="1"/>
    <col min="4" max="4" width="9.140625" customWidth="1"/>
  </cols>
  <sheetData>
    <row r="1" spans="1:18" s="1" customFormat="1" ht="20.100000000000001" customHeight="1">
      <c r="A1" s="75"/>
      <c r="B1" s="33"/>
      <c r="C1" s="32"/>
      <c r="D1" s="188" t="s">
        <v>252</v>
      </c>
      <c r="E1" s="188"/>
      <c r="F1" s="188"/>
      <c r="G1" s="188"/>
      <c r="H1" s="188"/>
      <c r="I1" s="188"/>
      <c r="J1" s="188"/>
      <c r="K1" s="188"/>
      <c r="L1" s="188"/>
      <c r="M1" s="188"/>
      <c r="N1" s="188"/>
      <c r="O1" s="188"/>
      <c r="P1" s="34"/>
      <c r="Q1" s="32"/>
      <c r="R1" s="32"/>
    </row>
    <row r="2" spans="1:18" s="1" customFormat="1" ht="20.100000000000001" customHeight="1">
      <c r="A2" s="75"/>
      <c r="B2" s="33"/>
      <c r="C2" s="32"/>
      <c r="D2" s="189" t="s">
        <v>307</v>
      </c>
      <c r="E2" s="189"/>
      <c r="F2" s="189"/>
      <c r="G2" s="189"/>
      <c r="H2" s="189"/>
      <c r="I2" s="189"/>
      <c r="J2" s="189"/>
      <c r="K2" s="189"/>
      <c r="L2" s="189"/>
      <c r="M2" s="189"/>
      <c r="N2" s="189"/>
      <c r="O2" s="189"/>
      <c r="P2" s="35"/>
      <c r="Q2" s="32"/>
      <c r="R2" s="32"/>
    </row>
    <row r="3" spans="1:18" s="1" customFormat="1" ht="24.75" customHeight="1">
      <c r="A3" s="180"/>
      <c r="B3" s="180"/>
      <c r="C3" s="180"/>
      <c r="D3" s="180"/>
      <c r="E3" s="180"/>
      <c r="F3" s="180"/>
      <c r="G3" s="180"/>
      <c r="H3" s="180"/>
      <c r="I3" s="180"/>
      <c r="J3" s="180"/>
      <c r="K3" s="180"/>
      <c r="L3" s="180"/>
      <c r="M3" s="180"/>
      <c r="N3" s="180"/>
      <c r="O3" s="180"/>
      <c r="P3" s="180"/>
      <c r="Q3" s="32"/>
      <c r="R3" s="32"/>
    </row>
    <row r="4" spans="1:18">
      <c r="A4" s="181" t="s">
        <v>0</v>
      </c>
      <c r="B4" s="168" t="s">
        <v>1</v>
      </c>
      <c r="C4" s="168" t="s">
        <v>2</v>
      </c>
      <c r="D4" s="177" t="s">
        <v>3</v>
      </c>
      <c r="E4" s="177" t="s">
        <v>4</v>
      </c>
      <c r="F4" s="177" t="s">
        <v>5</v>
      </c>
      <c r="G4" s="177" t="s">
        <v>6</v>
      </c>
      <c r="H4" s="177" t="s">
        <v>7</v>
      </c>
      <c r="I4" s="177" t="s">
        <v>8</v>
      </c>
      <c r="J4" s="171" t="s">
        <v>9</v>
      </c>
      <c r="K4" s="171" t="s">
        <v>10</v>
      </c>
      <c r="L4" s="171" t="s">
        <v>11</v>
      </c>
      <c r="M4" s="171" t="s">
        <v>12</v>
      </c>
      <c r="N4" s="171" t="s">
        <v>13</v>
      </c>
      <c r="O4" s="171" t="s">
        <v>14</v>
      </c>
      <c r="P4" s="174" t="s">
        <v>15</v>
      </c>
    </row>
    <row r="5" spans="1:18">
      <c r="A5" s="182"/>
      <c r="B5" s="169"/>
      <c r="C5" s="169"/>
      <c r="D5" s="178"/>
      <c r="E5" s="178"/>
      <c r="F5" s="178"/>
      <c r="G5" s="178"/>
      <c r="H5" s="178"/>
      <c r="I5" s="178"/>
      <c r="J5" s="172"/>
      <c r="K5" s="172"/>
      <c r="L5" s="172"/>
      <c r="M5" s="172"/>
      <c r="N5" s="172"/>
      <c r="O5" s="172"/>
      <c r="P5" s="175"/>
    </row>
    <row r="6" spans="1:18">
      <c r="A6" s="182"/>
      <c r="B6" s="169"/>
      <c r="C6" s="169"/>
      <c r="D6" s="178"/>
      <c r="E6" s="178"/>
      <c r="F6" s="178"/>
      <c r="G6" s="178"/>
      <c r="H6" s="178"/>
      <c r="I6" s="178"/>
      <c r="J6" s="172"/>
      <c r="K6" s="172"/>
      <c r="L6" s="172"/>
      <c r="M6" s="172"/>
      <c r="N6" s="172"/>
      <c r="O6" s="172"/>
      <c r="P6" s="175"/>
    </row>
    <row r="7" spans="1:18">
      <c r="A7" s="182"/>
      <c r="B7" s="170"/>
      <c r="C7" s="170"/>
      <c r="D7" s="179"/>
      <c r="E7" s="179"/>
      <c r="F7" s="179"/>
      <c r="G7" s="179"/>
      <c r="H7" s="179"/>
      <c r="I7" s="179"/>
      <c r="J7" s="173"/>
      <c r="K7" s="173"/>
      <c r="L7" s="173"/>
      <c r="M7" s="173"/>
      <c r="N7" s="173"/>
      <c r="O7" s="173"/>
      <c r="P7" s="176"/>
    </row>
    <row r="8" spans="1:18" ht="60">
      <c r="A8" s="80" t="s">
        <v>87</v>
      </c>
      <c r="B8" s="124">
        <v>43354</v>
      </c>
      <c r="C8" s="67" t="s">
        <v>308</v>
      </c>
      <c r="D8">
        <v>1</v>
      </c>
      <c r="E8" s="67" t="s">
        <v>37</v>
      </c>
      <c r="F8" s="67" t="s">
        <v>37</v>
      </c>
      <c r="G8" s="131">
        <v>43346</v>
      </c>
      <c r="H8" s="131">
        <v>43346</v>
      </c>
      <c r="I8" s="128" t="s">
        <v>40</v>
      </c>
      <c r="J8" s="120">
        <v>0</v>
      </c>
      <c r="K8" s="120">
        <v>0</v>
      </c>
      <c r="L8" s="120">
        <v>0</v>
      </c>
      <c r="M8" s="120">
        <v>725</v>
      </c>
      <c r="N8" s="120">
        <v>0</v>
      </c>
      <c r="O8" s="120">
        <v>500</v>
      </c>
      <c r="P8" s="120">
        <f t="shared" ref="P8:P16" si="0">SUM(J8:O8)</f>
        <v>1225</v>
      </c>
    </row>
    <row r="9" spans="1:18" ht="45">
      <c r="A9" s="80" t="s">
        <v>309</v>
      </c>
      <c r="B9" s="124">
        <v>43354</v>
      </c>
      <c r="C9" s="67" t="s">
        <v>310</v>
      </c>
      <c r="D9">
        <v>1</v>
      </c>
      <c r="E9" s="67" t="s">
        <v>135</v>
      </c>
      <c r="F9" s="67" t="s">
        <v>135</v>
      </c>
      <c r="G9" s="124">
        <v>43347</v>
      </c>
      <c r="H9" s="124">
        <v>43347</v>
      </c>
      <c r="I9" s="128" t="s">
        <v>40</v>
      </c>
      <c r="J9" s="120">
        <v>0</v>
      </c>
      <c r="K9" s="120">
        <v>0</v>
      </c>
      <c r="L9" s="120">
        <v>0</v>
      </c>
      <c r="M9" s="120">
        <v>208</v>
      </c>
      <c r="N9" s="120">
        <v>0</v>
      </c>
      <c r="O9" s="120">
        <v>1000</v>
      </c>
      <c r="P9" s="120">
        <f t="shared" si="0"/>
        <v>1208</v>
      </c>
    </row>
    <row r="10" spans="1:18" ht="45">
      <c r="A10" s="80" t="s">
        <v>312</v>
      </c>
      <c r="B10" s="132">
        <v>43363</v>
      </c>
      <c r="C10" s="67" t="s">
        <v>311</v>
      </c>
      <c r="D10">
        <v>1</v>
      </c>
      <c r="E10" s="80" t="s">
        <v>75</v>
      </c>
      <c r="F10" s="80" t="s">
        <v>75</v>
      </c>
      <c r="G10" s="124">
        <v>43335</v>
      </c>
      <c r="H10" s="124">
        <v>43335</v>
      </c>
      <c r="I10" s="128" t="s">
        <v>40</v>
      </c>
      <c r="J10" s="120">
        <v>660</v>
      </c>
      <c r="K10" s="120">
        <v>0</v>
      </c>
      <c r="L10" s="120">
        <v>0</v>
      </c>
      <c r="M10" s="120">
        <v>208</v>
      </c>
      <c r="N10" s="120">
        <v>0</v>
      </c>
      <c r="O10" s="120">
        <v>1000</v>
      </c>
      <c r="P10" s="120">
        <f t="shared" si="0"/>
        <v>1868</v>
      </c>
    </row>
    <row r="11" spans="1:18" ht="90">
      <c r="A11" s="80" t="s">
        <v>309</v>
      </c>
      <c r="B11" s="132">
        <v>43371</v>
      </c>
      <c r="C11" s="67" t="s">
        <v>313</v>
      </c>
      <c r="D11">
        <v>1</v>
      </c>
      <c r="E11" s="67" t="s">
        <v>37</v>
      </c>
      <c r="F11" s="67" t="s">
        <v>37</v>
      </c>
      <c r="G11" s="124">
        <v>43322</v>
      </c>
      <c r="H11" s="124">
        <v>43322</v>
      </c>
      <c r="I11" s="128" t="s">
        <v>40</v>
      </c>
      <c r="J11" s="120">
        <v>256.5</v>
      </c>
      <c r="K11" s="120">
        <v>500.01</v>
      </c>
      <c r="L11" s="120">
        <v>0</v>
      </c>
      <c r="M11" s="120">
        <v>1153.01</v>
      </c>
      <c r="N11" s="120">
        <v>0</v>
      </c>
      <c r="O11" s="120">
        <v>2190.59</v>
      </c>
      <c r="P11" s="120">
        <f t="shared" si="0"/>
        <v>4100.1100000000006</v>
      </c>
    </row>
    <row r="12" spans="1:18" ht="90">
      <c r="A12" s="80" t="s">
        <v>87</v>
      </c>
      <c r="B12" s="132">
        <v>43371</v>
      </c>
      <c r="C12" s="67" t="s">
        <v>314</v>
      </c>
      <c r="D12">
        <v>1</v>
      </c>
      <c r="E12" s="67" t="s">
        <v>37</v>
      </c>
      <c r="F12" s="67" t="s">
        <v>37</v>
      </c>
      <c r="G12" s="124">
        <v>43336</v>
      </c>
      <c r="H12" s="124">
        <v>43338</v>
      </c>
      <c r="I12" s="128" t="s">
        <v>40</v>
      </c>
      <c r="J12" s="120">
        <v>0</v>
      </c>
      <c r="K12" s="120">
        <v>0</v>
      </c>
      <c r="L12" s="120">
        <v>0</v>
      </c>
      <c r="M12" s="120">
        <v>682</v>
      </c>
      <c r="N12" s="120">
        <v>0</v>
      </c>
      <c r="O12" s="120">
        <v>1620.08</v>
      </c>
      <c r="P12" s="120">
        <f t="shared" si="0"/>
        <v>2302.08</v>
      </c>
    </row>
    <row r="13" spans="1:18" ht="30">
      <c r="A13" s="80" t="s">
        <v>87</v>
      </c>
      <c r="B13" s="132">
        <v>43371</v>
      </c>
      <c r="C13" s="67" t="s">
        <v>315</v>
      </c>
      <c r="D13">
        <v>1</v>
      </c>
      <c r="E13" s="67" t="s">
        <v>37</v>
      </c>
      <c r="F13" s="67" t="s">
        <v>37</v>
      </c>
      <c r="G13" s="124">
        <v>43321</v>
      </c>
      <c r="H13" s="124">
        <v>43325</v>
      </c>
      <c r="I13" s="128" t="s">
        <v>40</v>
      </c>
      <c r="J13" s="120">
        <v>865</v>
      </c>
      <c r="K13" s="120">
        <v>1000.02</v>
      </c>
      <c r="L13" s="120">
        <v>0</v>
      </c>
      <c r="M13" s="120">
        <v>0</v>
      </c>
      <c r="N13" s="120">
        <v>0</v>
      </c>
      <c r="O13" s="120">
        <v>2384.11</v>
      </c>
      <c r="P13" s="120">
        <f t="shared" si="0"/>
        <v>4249.13</v>
      </c>
    </row>
    <row r="14" spans="1:18" ht="45">
      <c r="A14" s="80" t="s">
        <v>87</v>
      </c>
      <c r="B14" s="132">
        <v>43371</v>
      </c>
      <c r="C14" s="67" t="s">
        <v>316</v>
      </c>
      <c r="D14">
        <v>1</v>
      </c>
      <c r="E14" s="67" t="s">
        <v>135</v>
      </c>
      <c r="F14" s="67" t="s">
        <v>135</v>
      </c>
      <c r="G14" s="124">
        <v>43335</v>
      </c>
      <c r="H14" s="124">
        <v>43335</v>
      </c>
      <c r="I14" s="128" t="s">
        <v>40</v>
      </c>
      <c r="J14" s="120">
        <v>132.99</v>
      </c>
      <c r="K14" s="120">
        <v>0</v>
      </c>
      <c r="L14" s="120">
        <v>0</v>
      </c>
      <c r="M14" s="120">
        <v>223</v>
      </c>
      <c r="N14" s="120">
        <v>0</v>
      </c>
      <c r="O14" s="120">
        <v>500</v>
      </c>
      <c r="P14" s="120">
        <f t="shared" si="0"/>
        <v>855.99</v>
      </c>
    </row>
    <row r="15" spans="1:18" ht="45">
      <c r="A15" s="80" t="s">
        <v>87</v>
      </c>
      <c r="B15" s="132">
        <v>43371</v>
      </c>
      <c r="C15" s="67" t="s">
        <v>317</v>
      </c>
      <c r="D15">
        <v>1</v>
      </c>
      <c r="E15" s="67" t="s">
        <v>37</v>
      </c>
      <c r="F15" s="67" t="s">
        <v>37</v>
      </c>
      <c r="G15" s="124">
        <v>43335</v>
      </c>
      <c r="H15" s="124">
        <v>43335</v>
      </c>
      <c r="I15" s="128" t="s">
        <v>40</v>
      </c>
      <c r="J15" s="120">
        <v>389.5</v>
      </c>
      <c r="K15" s="120">
        <v>0</v>
      </c>
      <c r="L15" s="120">
        <v>0</v>
      </c>
      <c r="M15" s="120">
        <v>1049.02</v>
      </c>
      <c r="N15" s="120">
        <v>0</v>
      </c>
      <c r="O15" s="120">
        <v>1000</v>
      </c>
      <c r="P15" s="120">
        <f t="shared" si="0"/>
        <v>2438.52</v>
      </c>
    </row>
    <row r="16" spans="1:18" ht="60">
      <c r="A16" s="80" t="s">
        <v>87</v>
      </c>
      <c r="B16" s="132">
        <v>43371</v>
      </c>
      <c r="C16" s="67" t="s">
        <v>318</v>
      </c>
      <c r="D16">
        <v>1</v>
      </c>
      <c r="E16" s="67" t="s">
        <v>37</v>
      </c>
      <c r="F16" s="67" t="s">
        <v>37</v>
      </c>
      <c r="G16" s="124">
        <v>43314</v>
      </c>
      <c r="H16" s="124">
        <v>43314</v>
      </c>
      <c r="I16" s="128" t="s">
        <v>40</v>
      </c>
      <c r="J16" s="120">
        <v>93</v>
      </c>
      <c r="K16" s="120">
        <v>0</v>
      </c>
      <c r="L16" s="120">
        <v>0</v>
      </c>
      <c r="M16" s="120">
        <v>1128.02</v>
      </c>
      <c r="N16" s="120">
        <v>0</v>
      </c>
      <c r="O16" s="120">
        <v>1627.44</v>
      </c>
      <c r="P16" s="120">
        <f t="shared" si="0"/>
        <v>2848.46</v>
      </c>
    </row>
    <row r="17" spans="10:16">
      <c r="J17" s="120"/>
      <c r="K17" s="120"/>
      <c r="L17" s="120"/>
      <c r="M17" s="120"/>
      <c r="N17" s="120"/>
      <c r="O17" s="120"/>
      <c r="P17" s="120"/>
    </row>
    <row r="18" spans="10:16">
      <c r="J18" s="120"/>
      <c r="K18" s="120"/>
      <c r="L18" s="120"/>
      <c r="M18" s="120"/>
      <c r="N18" s="120"/>
      <c r="O18" s="120"/>
      <c r="P18" s="120"/>
    </row>
    <row r="19" spans="10:16">
      <c r="J19" s="120"/>
      <c r="K19" s="120"/>
      <c r="L19" s="120"/>
      <c r="M19" s="120"/>
      <c r="N19" s="120"/>
      <c r="O19" s="120"/>
      <c r="P19" s="120"/>
    </row>
    <row r="20" spans="10:16">
      <c r="J20" s="120"/>
      <c r="K20" s="120"/>
      <c r="L20" s="120"/>
      <c r="M20" s="120"/>
      <c r="N20" s="120"/>
      <c r="O20" s="120"/>
      <c r="P20" s="120"/>
    </row>
  </sheetData>
  <mergeCells count="19">
    <mergeCell ref="N4:N7"/>
    <mergeCell ref="O4:O7"/>
    <mergeCell ref="P4:P7"/>
    <mergeCell ref="D1:O1"/>
    <mergeCell ref="D2:O2"/>
    <mergeCell ref="A3:P3"/>
    <mergeCell ref="G4:G7"/>
    <mergeCell ref="H4:H7"/>
    <mergeCell ref="I4:I7"/>
    <mergeCell ref="J4:J7"/>
    <mergeCell ref="K4:K7"/>
    <mergeCell ref="L4:L7"/>
    <mergeCell ref="A4:A7"/>
    <mergeCell ref="B4:B7"/>
    <mergeCell ref="C4:C7"/>
    <mergeCell ref="D4:D7"/>
    <mergeCell ref="E4:E7"/>
    <mergeCell ref="F4:F7"/>
    <mergeCell ref="M4:M7"/>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topLeftCell="D11" workbookViewId="0">
      <selection activeCell="N13" sqref="N13"/>
    </sheetView>
  </sheetViews>
  <sheetFormatPr baseColWidth="10" defaultRowHeight="15"/>
  <cols>
    <col min="1" max="1" width="14.7109375" customWidth="1"/>
    <col min="3" max="3" width="30.28515625" customWidth="1"/>
    <col min="4" max="4" width="9.140625" customWidth="1"/>
  </cols>
  <sheetData>
    <row r="1" spans="1:18" s="1" customFormat="1" ht="20.100000000000001" customHeight="1">
      <c r="A1" s="75"/>
      <c r="B1" s="33"/>
      <c r="C1" s="32"/>
      <c r="D1" s="188" t="s">
        <v>252</v>
      </c>
      <c r="E1" s="188"/>
      <c r="F1" s="188"/>
      <c r="G1" s="188"/>
      <c r="H1" s="188"/>
      <c r="I1" s="188"/>
      <c r="J1" s="188"/>
      <c r="K1" s="188"/>
      <c r="L1" s="188"/>
      <c r="M1" s="188"/>
      <c r="N1" s="188"/>
      <c r="O1" s="188"/>
      <c r="P1" s="34"/>
      <c r="Q1" s="32"/>
      <c r="R1" s="32"/>
    </row>
    <row r="2" spans="1:18" s="1" customFormat="1" ht="20.100000000000001" customHeight="1">
      <c r="A2" s="75"/>
      <c r="B2" s="33"/>
      <c r="C2" s="32"/>
      <c r="D2" s="189" t="s">
        <v>319</v>
      </c>
      <c r="E2" s="189"/>
      <c r="F2" s="189"/>
      <c r="G2" s="189"/>
      <c r="H2" s="189"/>
      <c r="I2" s="189"/>
      <c r="J2" s="189"/>
      <c r="K2" s="189"/>
      <c r="L2" s="189"/>
      <c r="M2" s="189"/>
      <c r="N2" s="189"/>
      <c r="O2" s="189"/>
      <c r="P2" s="35"/>
      <c r="Q2" s="32"/>
      <c r="R2" s="32"/>
    </row>
    <row r="3" spans="1:18" s="1" customFormat="1" ht="24.75" customHeight="1">
      <c r="A3" s="180"/>
      <c r="B3" s="180"/>
      <c r="C3" s="180"/>
      <c r="D3" s="180"/>
      <c r="E3" s="180"/>
      <c r="F3" s="180"/>
      <c r="G3" s="180"/>
      <c r="H3" s="180"/>
      <c r="I3" s="180"/>
      <c r="J3" s="180"/>
      <c r="K3" s="180"/>
      <c r="L3" s="180"/>
      <c r="M3" s="180"/>
      <c r="N3" s="180"/>
      <c r="O3" s="180"/>
      <c r="P3" s="180"/>
      <c r="Q3" s="32"/>
      <c r="R3" s="32"/>
    </row>
    <row r="4" spans="1:18">
      <c r="A4" s="181" t="s">
        <v>0</v>
      </c>
      <c r="B4" s="168" t="s">
        <v>1</v>
      </c>
      <c r="C4" s="168" t="s">
        <v>2</v>
      </c>
      <c r="D4" s="177" t="s">
        <v>3</v>
      </c>
      <c r="E4" s="177" t="s">
        <v>4</v>
      </c>
      <c r="F4" s="177" t="s">
        <v>5</v>
      </c>
      <c r="G4" s="177" t="s">
        <v>6</v>
      </c>
      <c r="H4" s="177" t="s">
        <v>7</v>
      </c>
      <c r="I4" s="177" t="s">
        <v>8</v>
      </c>
      <c r="J4" s="171" t="s">
        <v>9</v>
      </c>
      <c r="K4" s="171" t="s">
        <v>10</v>
      </c>
      <c r="L4" s="171" t="s">
        <v>11</v>
      </c>
      <c r="M4" s="171" t="s">
        <v>12</v>
      </c>
      <c r="N4" s="171" t="s">
        <v>13</v>
      </c>
      <c r="O4" s="171" t="s">
        <v>14</v>
      </c>
      <c r="P4" s="174" t="s">
        <v>15</v>
      </c>
    </row>
    <row r="5" spans="1:18">
      <c r="A5" s="182"/>
      <c r="B5" s="169"/>
      <c r="C5" s="169"/>
      <c r="D5" s="178"/>
      <c r="E5" s="178"/>
      <c r="F5" s="178"/>
      <c r="G5" s="178"/>
      <c r="H5" s="178"/>
      <c r="I5" s="178"/>
      <c r="J5" s="172"/>
      <c r="K5" s="172"/>
      <c r="L5" s="172"/>
      <c r="M5" s="172"/>
      <c r="N5" s="172"/>
      <c r="O5" s="172"/>
      <c r="P5" s="175"/>
    </row>
    <row r="6" spans="1:18">
      <c r="A6" s="182"/>
      <c r="B6" s="169"/>
      <c r="C6" s="169"/>
      <c r="D6" s="178"/>
      <c r="E6" s="178"/>
      <c r="F6" s="178"/>
      <c r="G6" s="178"/>
      <c r="H6" s="178"/>
      <c r="I6" s="178"/>
      <c r="J6" s="172"/>
      <c r="K6" s="172"/>
      <c r="L6" s="172"/>
      <c r="M6" s="172"/>
      <c r="N6" s="172"/>
      <c r="O6" s="172"/>
      <c r="P6" s="175"/>
    </row>
    <row r="7" spans="1:18">
      <c r="A7" s="182"/>
      <c r="B7" s="170"/>
      <c r="C7" s="170"/>
      <c r="D7" s="179"/>
      <c r="E7" s="179"/>
      <c r="F7" s="179"/>
      <c r="G7" s="179"/>
      <c r="H7" s="179"/>
      <c r="I7" s="179"/>
      <c r="J7" s="173"/>
      <c r="K7" s="173"/>
      <c r="L7" s="173"/>
      <c r="M7" s="173"/>
      <c r="N7" s="173"/>
      <c r="O7" s="173"/>
      <c r="P7" s="176"/>
    </row>
    <row r="8" spans="1:18" ht="75">
      <c r="A8" s="80" t="s">
        <v>309</v>
      </c>
      <c r="B8" s="124">
        <v>43390</v>
      </c>
      <c r="C8" s="67" t="s">
        <v>320</v>
      </c>
      <c r="D8">
        <v>1</v>
      </c>
      <c r="E8" s="67" t="s">
        <v>159</v>
      </c>
      <c r="F8" s="67" t="s">
        <v>159</v>
      </c>
      <c r="G8" s="131">
        <v>43384</v>
      </c>
      <c r="H8" s="131">
        <v>43384</v>
      </c>
      <c r="I8" s="128" t="s">
        <v>40</v>
      </c>
      <c r="J8" s="120">
        <v>0</v>
      </c>
      <c r="K8" s="120">
        <v>0</v>
      </c>
      <c r="L8" s="120">
        <v>0</v>
      </c>
      <c r="M8" s="120">
        <v>510</v>
      </c>
      <c r="N8" s="120">
        <v>0</v>
      </c>
      <c r="O8" s="120">
        <v>800</v>
      </c>
      <c r="P8" s="120">
        <f t="shared" ref="P8:P12" si="0">SUM(J8:O8)</f>
        <v>1310</v>
      </c>
    </row>
    <row r="9" spans="1:18" ht="30">
      <c r="A9" s="80" t="s">
        <v>309</v>
      </c>
      <c r="B9" s="124">
        <v>43398</v>
      </c>
      <c r="C9" s="67" t="s">
        <v>321</v>
      </c>
      <c r="D9">
        <v>1</v>
      </c>
      <c r="E9" s="67" t="s">
        <v>75</v>
      </c>
      <c r="F9" s="67" t="s">
        <v>75</v>
      </c>
      <c r="G9" s="124">
        <v>43398</v>
      </c>
      <c r="H9" s="124">
        <v>43398</v>
      </c>
      <c r="I9" s="128" t="s">
        <v>40</v>
      </c>
      <c r="J9" s="120">
        <v>0</v>
      </c>
      <c r="K9" s="120">
        <v>0</v>
      </c>
      <c r="L9" s="120">
        <v>0</v>
      </c>
      <c r="M9" s="120">
        <v>244</v>
      </c>
      <c r="N9" s="120">
        <v>0</v>
      </c>
      <c r="O9" s="120">
        <v>700</v>
      </c>
      <c r="P9" s="120">
        <f t="shared" si="0"/>
        <v>944</v>
      </c>
    </row>
    <row r="10" spans="1:18" ht="60">
      <c r="A10" s="80" t="s">
        <v>87</v>
      </c>
      <c r="B10" s="132">
        <v>43399</v>
      </c>
      <c r="C10" s="67" t="s">
        <v>322</v>
      </c>
      <c r="D10">
        <v>1</v>
      </c>
      <c r="E10" s="80" t="s">
        <v>37</v>
      </c>
      <c r="F10" s="80" t="s">
        <v>37</v>
      </c>
      <c r="G10" s="124">
        <v>43300</v>
      </c>
      <c r="H10" s="124">
        <v>43301</v>
      </c>
      <c r="I10" s="128" t="s">
        <v>40</v>
      </c>
      <c r="J10" s="120">
        <v>0</v>
      </c>
      <c r="K10" s="120">
        <v>500.01</v>
      </c>
      <c r="L10" s="120">
        <v>0</v>
      </c>
      <c r="M10" s="120">
        <v>1076.02</v>
      </c>
      <c r="N10" s="120">
        <v>0</v>
      </c>
      <c r="O10" s="120">
        <v>2928.46</v>
      </c>
      <c r="P10" s="120">
        <f t="shared" si="0"/>
        <v>4504.49</v>
      </c>
    </row>
    <row r="11" spans="1:18" ht="45">
      <c r="A11" s="80" t="s">
        <v>87</v>
      </c>
      <c r="B11" s="132">
        <v>43399</v>
      </c>
      <c r="C11" s="67" t="s">
        <v>323</v>
      </c>
      <c r="D11">
        <v>1</v>
      </c>
      <c r="E11" s="67" t="s">
        <v>37</v>
      </c>
      <c r="F11" s="67" t="s">
        <v>37</v>
      </c>
      <c r="G11" s="124">
        <v>43370</v>
      </c>
      <c r="H11" s="124">
        <v>43371</v>
      </c>
      <c r="I11" s="128" t="s">
        <v>40</v>
      </c>
      <c r="J11" s="120">
        <v>0</v>
      </c>
      <c r="K11" s="120">
        <v>0</v>
      </c>
      <c r="L11" s="120">
        <v>0</v>
      </c>
      <c r="M11" s="120">
        <v>1498</v>
      </c>
      <c r="N11" s="120">
        <v>0</v>
      </c>
      <c r="O11" s="120">
        <v>1405.2</v>
      </c>
      <c r="P11" s="120">
        <f t="shared" si="0"/>
        <v>2903.2</v>
      </c>
    </row>
    <row r="12" spans="1:18" ht="60">
      <c r="A12" s="133" t="s">
        <v>324</v>
      </c>
      <c r="B12" s="132">
        <v>43382</v>
      </c>
      <c r="C12" s="67" t="s">
        <v>325</v>
      </c>
      <c r="D12">
        <v>1</v>
      </c>
      <c r="E12" s="67" t="s">
        <v>326</v>
      </c>
      <c r="F12" s="67" t="s">
        <v>326</v>
      </c>
      <c r="G12" s="124">
        <v>43412</v>
      </c>
      <c r="H12" s="124">
        <v>43415</v>
      </c>
      <c r="I12" s="128" t="s">
        <v>40</v>
      </c>
      <c r="J12" s="120">
        <v>0</v>
      </c>
      <c r="K12" s="120">
        <v>2975</v>
      </c>
      <c r="L12" s="120">
        <v>0</v>
      </c>
      <c r="M12" s="120">
        <v>0</v>
      </c>
      <c r="N12" s="120">
        <v>0</v>
      </c>
      <c r="O12" s="120">
        <v>0</v>
      </c>
      <c r="P12" s="120">
        <f t="shared" si="0"/>
        <v>2975</v>
      </c>
    </row>
    <row r="13" spans="1:18" ht="75">
      <c r="A13" s="133" t="s">
        <v>324</v>
      </c>
      <c r="B13" s="132">
        <v>43382</v>
      </c>
      <c r="C13" s="67" t="s">
        <v>329</v>
      </c>
      <c r="D13">
        <v>1</v>
      </c>
      <c r="E13" s="67" t="s">
        <v>326</v>
      </c>
      <c r="F13" s="67" t="s">
        <v>326</v>
      </c>
      <c r="G13" s="124">
        <v>43412</v>
      </c>
      <c r="H13" s="124">
        <v>43415</v>
      </c>
      <c r="I13" s="128" t="s">
        <v>40</v>
      </c>
      <c r="J13" s="120">
        <v>0</v>
      </c>
      <c r="K13" s="120">
        <v>0</v>
      </c>
      <c r="L13" s="120">
        <v>0</v>
      </c>
      <c r="M13" s="120">
        <v>416</v>
      </c>
      <c r="N13" s="120">
        <v>0</v>
      </c>
      <c r="O13" s="120">
        <v>800</v>
      </c>
      <c r="P13" s="120">
        <f t="shared" ref="P13" si="1">SUM(J13:O13)</f>
        <v>1216</v>
      </c>
    </row>
    <row r="14" spans="1:18">
      <c r="J14" s="120"/>
      <c r="K14" s="120"/>
      <c r="L14" s="120"/>
      <c r="M14" s="120"/>
      <c r="N14" s="120"/>
      <c r="O14" s="120"/>
      <c r="P14" s="120"/>
    </row>
    <row r="15" spans="1:18">
      <c r="J15" s="120"/>
      <c r="K15" s="120"/>
      <c r="L15" s="120"/>
      <c r="M15" s="120"/>
      <c r="N15" s="120"/>
      <c r="O15" s="120"/>
      <c r="P15" s="120"/>
    </row>
    <row r="16" spans="1:18">
      <c r="J16" s="120"/>
      <c r="K16" s="120"/>
      <c r="L16" s="120"/>
      <c r="M16" s="120"/>
      <c r="N16" s="120"/>
      <c r="O16" s="120"/>
      <c r="P16" s="120"/>
    </row>
  </sheetData>
  <mergeCells count="19">
    <mergeCell ref="M4:M7"/>
    <mergeCell ref="D1:O1"/>
    <mergeCell ref="D2:O2"/>
    <mergeCell ref="A3:P3"/>
    <mergeCell ref="A4:A7"/>
    <mergeCell ref="B4:B7"/>
    <mergeCell ref="C4:C7"/>
    <mergeCell ref="D4:D7"/>
    <mergeCell ref="E4:E7"/>
    <mergeCell ref="F4:F7"/>
    <mergeCell ref="G4:G7"/>
    <mergeCell ref="N4:N7"/>
    <mergeCell ref="O4:O7"/>
    <mergeCell ref="P4:P7"/>
    <mergeCell ref="H4:H7"/>
    <mergeCell ref="I4:I7"/>
    <mergeCell ref="J4:J7"/>
    <mergeCell ref="K4:K7"/>
    <mergeCell ref="L4:L7"/>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workbookViewId="0">
      <selection activeCell="I8" sqref="I8"/>
    </sheetView>
  </sheetViews>
  <sheetFormatPr baseColWidth="10" defaultRowHeight="15"/>
  <cols>
    <col min="1" max="1" width="14.7109375" customWidth="1"/>
    <col min="3" max="3" width="30.28515625" customWidth="1"/>
    <col min="4" max="4" width="9.140625" customWidth="1"/>
  </cols>
  <sheetData>
    <row r="1" spans="1:18" s="1" customFormat="1" ht="20.100000000000001" customHeight="1">
      <c r="A1" s="75"/>
      <c r="B1" s="33"/>
      <c r="C1" s="32"/>
      <c r="D1" s="188" t="s">
        <v>252</v>
      </c>
      <c r="E1" s="188"/>
      <c r="F1" s="188"/>
      <c r="G1" s="188"/>
      <c r="H1" s="188"/>
      <c r="I1" s="188"/>
      <c r="J1" s="188"/>
      <c r="K1" s="188"/>
      <c r="L1" s="188"/>
      <c r="M1" s="188"/>
      <c r="N1" s="188"/>
      <c r="O1" s="188"/>
      <c r="P1" s="34"/>
      <c r="Q1" s="32"/>
      <c r="R1" s="32"/>
    </row>
    <row r="2" spans="1:18" s="1" customFormat="1" ht="20.100000000000001" customHeight="1">
      <c r="A2" s="75"/>
      <c r="B2" s="33"/>
      <c r="C2" s="32"/>
      <c r="D2" s="189" t="s">
        <v>327</v>
      </c>
      <c r="E2" s="189"/>
      <c r="F2" s="189"/>
      <c r="G2" s="189"/>
      <c r="H2" s="189"/>
      <c r="I2" s="189"/>
      <c r="J2" s="189"/>
      <c r="K2" s="189"/>
      <c r="L2" s="189"/>
      <c r="M2" s="189"/>
      <c r="N2" s="189"/>
      <c r="O2" s="189"/>
      <c r="P2" s="35"/>
      <c r="Q2" s="32"/>
      <c r="R2" s="32"/>
    </row>
    <row r="3" spans="1:18" s="1" customFormat="1" ht="24.75" customHeight="1">
      <c r="A3" s="180"/>
      <c r="B3" s="180"/>
      <c r="C3" s="180"/>
      <c r="D3" s="180"/>
      <c r="E3" s="180"/>
      <c r="F3" s="180"/>
      <c r="G3" s="180"/>
      <c r="H3" s="180"/>
      <c r="I3" s="180"/>
      <c r="J3" s="180"/>
      <c r="K3" s="180"/>
      <c r="L3" s="180"/>
      <c r="M3" s="180"/>
      <c r="N3" s="180"/>
      <c r="O3" s="180"/>
      <c r="P3" s="180"/>
      <c r="Q3" s="32"/>
      <c r="R3" s="32"/>
    </row>
    <row r="4" spans="1:18">
      <c r="A4" s="181" t="s">
        <v>0</v>
      </c>
      <c r="B4" s="168" t="s">
        <v>1</v>
      </c>
      <c r="C4" s="168" t="s">
        <v>2</v>
      </c>
      <c r="D4" s="177" t="s">
        <v>3</v>
      </c>
      <c r="E4" s="177" t="s">
        <v>4</v>
      </c>
      <c r="F4" s="177" t="s">
        <v>5</v>
      </c>
      <c r="G4" s="177" t="s">
        <v>6</v>
      </c>
      <c r="H4" s="177" t="s">
        <v>7</v>
      </c>
      <c r="I4" s="177" t="s">
        <v>8</v>
      </c>
      <c r="J4" s="171" t="s">
        <v>9</v>
      </c>
      <c r="K4" s="171" t="s">
        <v>10</v>
      </c>
      <c r="L4" s="171" t="s">
        <v>11</v>
      </c>
      <c r="M4" s="171" t="s">
        <v>12</v>
      </c>
      <c r="N4" s="171" t="s">
        <v>13</v>
      </c>
      <c r="O4" s="171" t="s">
        <v>14</v>
      </c>
      <c r="P4" s="174" t="s">
        <v>15</v>
      </c>
    </row>
    <row r="5" spans="1:18">
      <c r="A5" s="182"/>
      <c r="B5" s="169"/>
      <c r="C5" s="169"/>
      <c r="D5" s="178"/>
      <c r="E5" s="178"/>
      <c r="F5" s="178"/>
      <c r="G5" s="178"/>
      <c r="H5" s="178"/>
      <c r="I5" s="178"/>
      <c r="J5" s="172"/>
      <c r="K5" s="172"/>
      <c r="L5" s="172"/>
      <c r="M5" s="172"/>
      <c r="N5" s="172"/>
      <c r="O5" s="172"/>
      <c r="P5" s="175"/>
    </row>
    <row r="6" spans="1:18">
      <c r="A6" s="182"/>
      <c r="B6" s="169"/>
      <c r="C6" s="169"/>
      <c r="D6" s="178"/>
      <c r="E6" s="178"/>
      <c r="F6" s="178"/>
      <c r="G6" s="178"/>
      <c r="H6" s="178"/>
      <c r="I6" s="178"/>
      <c r="J6" s="172"/>
      <c r="K6" s="172"/>
      <c r="L6" s="172"/>
      <c r="M6" s="172"/>
      <c r="N6" s="172"/>
      <c r="O6" s="172"/>
      <c r="P6" s="175"/>
    </row>
    <row r="7" spans="1:18">
      <c r="A7" s="182"/>
      <c r="B7" s="170"/>
      <c r="C7" s="170"/>
      <c r="D7" s="179"/>
      <c r="E7" s="179"/>
      <c r="F7" s="179"/>
      <c r="G7" s="179"/>
      <c r="H7" s="179"/>
      <c r="I7" s="179"/>
      <c r="J7" s="173"/>
      <c r="K7" s="173"/>
      <c r="L7" s="173"/>
      <c r="M7" s="173"/>
      <c r="N7" s="173"/>
      <c r="O7" s="173"/>
      <c r="P7" s="176"/>
    </row>
    <row r="8" spans="1:18" ht="60">
      <c r="A8" s="80" t="s">
        <v>87</v>
      </c>
      <c r="B8" s="124">
        <v>43410</v>
      </c>
      <c r="C8" s="67" t="s">
        <v>328</v>
      </c>
      <c r="D8">
        <v>1</v>
      </c>
      <c r="E8" s="67" t="s">
        <v>37</v>
      </c>
      <c r="F8" s="67" t="s">
        <v>37</v>
      </c>
      <c r="G8" s="134">
        <v>43405</v>
      </c>
      <c r="H8" s="134">
        <v>43409</v>
      </c>
      <c r="I8" s="128" t="s">
        <v>40</v>
      </c>
      <c r="J8" s="120">
        <v>0</v>
      </c>
      <c r="K8" s="120">
        <v>0</v>
      </c>
      <c r="L8" s="120">
        <v>0</v>
      </c>
      <c r="M8" s="120">
        <v>1363.01</v>
      </c>
      <c r="N8" s="120">
        <v>0</v>
      </c>
      <c r="O8" s="120">
        <v>2160.2199999999998</v>
      </c>
      <c r="P8" s="120">
        <f t="shared" ref="P8:P12" si="0">SUM(J8:O8)</f>
        <v>3523.2299999999996</v>
      </c>
    </row>
    <row r="9" spans="1:18" ht="45">
      <c r="A9" s="80" t="s">
        <v>87</v>
      </c>
      <c r="B9" s="124">
        <v>43410</v>
      </c>
      <c r="C9" s="67" t="s">
        <v>317</v>
      </c>
      <c r="D9">
        <v>1</v>
      </c>
      <c r="E9" s="67" t="s">
        <v>37</v>
      </c>
      <c r="F9" s="67" t="s">
        <v>37</v>
      </c>
      <c r="G9" s="134">
        <v>43405</v>
      </c>
      <c r="H9" s="134">
        <v>43409</v>
      </c>
      <c r="I9" s="128" t="s">
        <v>40</v>
      </c>
      <c r="J9" s="120">
        <v>0</v>
      </c>
      <c r="K9" s="120">
        <v>0</v>
      </c>
      <c r="L9" s="120">
        <v>0</v>
      </c>
      <c r="M9" s="120">
        <v>1104.81</v>
      </c>
      <c r="N9" s="120">
        <v>0</v>
      </c>
      <c r="O9" s="120">
        <v>924.01</v>
      </c>
      <c r="P9" s="120">
        <f t="shared" si="0"/>
        <v>2028.82</v>
      </c>
    </row>
    <row r="10" spans="1:18" ht="90">
      <c r="A10" s="80" t="s">
        <v>137</v>
      </c>
      <c r="B10" s="132">
        <v>43419</v>
      </c>
      <c r="C10" s="67" t="s">
        <v>330</v>
      </c>
      <c r="D10">
        <v>1</v>
      </c>
      <c r="E10" s="80" t="s">
        <v>75</v>
      </c>
      <c r="F10" s="80" t="s">
        <v>75</v>
      </c>
      <c r="G10" s="134">
        <v>43418</v>
      </c>
      <c r="H10" s="134">
        <v>43418</v>
      </c>
      <c r="I10" s="128" t="s">
        <v>40</v>
      </c>
      <c r="J10" s="120">
        <v>222</v>
      </c>
      <c r="K10" s="120">
        <v>0</v>
      </c>
      <c r="L10" s="120">
        <v>0</v>
      </c>
      <c r="M10" s="120">
        <v>424</v>
      </c>
      <c r="N10" s="120">
        <v>0</v>
      </c>
      <c r="O10" s="120">
        <v>0</v>
      </c>
      <c r="P10" s="120">
        <f t="shared" si="0"/>
        <v>646</v>
      </c>
    </row>
    <row r="11" spans="1:18" ht="45">
      <c r="A11" s="80" t="s">
        <v>137</v>
      </c>
      <c r="B11" s="132">
        <v>43419</v>
      </c>
      <c r="C11" s="67" t="s">
        <v>331</v>
      </c>
      <c r="D11">
        <v>1</v>
      </c>
      <c r="E11" s="67" t="s">
        <v>135</v>
      </c>
      <c r="F11" s="67" t="s">
        <v>135</v>
      </c>
      <c r="G11" s="134">
        <v>43404</v>
      </c>
      <c r="H11" s="134">
        <v>43404</v>
      </c>
      <c r="I11" s="128" t="s">
        <v>40</v>
      </c>
      <c r="J11" s="120">
        <v>460</v>
      </c>
      <c r="K11" s="120">
        <v>0</v>
      </c>
      <c r="L11" s="120">
        <v>0</v>
      </c>
      <c r="M11" s="120">
        <v>0</v>
      </c>
      <c r="N11" s="120">
        <v>0</v>
      </c>
      <c r="O11" s="120">
        <v>0</v>
      </c>
      <c r="P11" s="120">
        <f t="shared" si="0"/>
        <v>460</v>
      </c>
    </row>
    <row r="12" spans="1:18" ht="60">
      <c r="A12" s="133" t="s">
        <v>324</v>
      </c>
      <c r="B12" s="132">
        <v>43415</v>
      </c>
      <c r="C12" s="67" t="s">
        <v>325</v>
      </c>
      <c r="D12">
        <v>1</v>
      </c>
      <c r="E12" s="67" t="s">
        <v>135</v>
      </c>
      <c r="F12" s="67" t="s">
        <v>135</v>
      </c>
      <c r="G12" s="134">
        <v>43347</v>
      </c>
      <c r="H12" s="134">
        <v>43347</v>
      </c>
      <c r="I12" s="128" t="s">
        <v>40</v>
      </c>
      <c r="J12" s="120">
        <v>215.8</v>
      </c>
      <c r="K12" s="120">
        <v>0</v>
      </c>
      <c r="L12" s="120">
        <v>0</v>
      </c>
      <c r="M12" s="120">
        <v>208</v>
      </c>
      <c r="N12" s="120">
        <v>0</v>
      </c>
      <c r="O12" s="120">
        <v>900.13</v>
      </c>
      <c r="P12" s="120">
        <f t="shared" si="0"/>
        <v>1323.93</v>
      </c>
    </row>
    <row r="13" spans="1:18" ht="60">
      <c r="A13" s="80" t="s">
        <v>137</v>
      </c>
      <c r="B13" s="132">
        <v>43419</v>
      </c>
      <c r="C13" s="67" t="s">
        <v>332</v>
      </c>
      <c r="D13">
        <v>1</v>
      </c>
      <c r="E13" s="67" t="s">
        <v>75</v>
      </c>
      <c r="F13" s="67" t="s">
        <v>75</v>
      </c>
      <c r="G13" s="134">
        <v>43413</v>
      </c>
      <c r="H13" s="134">
        <v>43413</v>
      </c>
      <c r="I13" s="128" t="s">
        <v>40</v>
      </c>
      <c r="J13" s="120">
        <v>207.5</v>
      </c>
      <c r="K13" s="120">
        <v>0</v>
      </c>
      <c r="L13" s="120">
        <v>0</v>
      </c>
      <c r="M13" s="120">
        <v>212</v>
      </c>
      <c r="N13" s="120">
        <v>0</v>
      </c>
      <c r="O13" s="120">
        <v>450</v>
      </c>
      <c r="P13" s="120">
        <f t="shared" ref="P13:P14" si="1">SUM(J13:O13)</f>
        <v>869.5</v>
      </c>
    </row>
    <row r="14" spans="1:18" ht="45">
      <c r="A14" s="133" t="s">
        <v>324</v>
      </c>
      <c r="B14" s="132">
        <v>43426</v>
      </c>
      <c r="C14" s="67" t="s">
        <v>331</v>
      </c>
      <c r="D14">
        <v>1</v>
      </c>
      <c r="E14" s="67" t="s">
        <v>135</v>
      </c>
      <c r="F14" s="67" t="s">
        <v>135</v>
      </c>
      <c r="G14" s="134">
        <v>43404</v>
      </c>
      <c r="H14" s="134">
        <v>43404</v>
      </c>
      <c r="I14" s="128" t="s">
        <v>40</v>
      </c>
      <c r="J14">
        <v>450</v>
      </c>
      <c r="K14" s="120">
        <v>0</v>
      </c>
      <c r="L14" s="120">
        <v>0</v>
      </c>
      <c r="M14" s="120">
        <v>212</v>
      </c>
      <c r="N14" s="120">
        <v>0</v>
      </c>
      <c r="O14" s="120">
        <v>500</v>
      </c>
      <c r="P14" s="120">
        <f t="shared" si="1"/>
        <v>1162</v>
      </c>
    </row>
    <row r="15" spans="1:18">
      <c r="J15" s="120"/>
      <c r="K15" s="120"/>
      <c r="L15" s="120"/>
      <c r="M15" s="120"/>
      <c r="N15" s="120"/>
      <c r="O15" s="120"/>
      <c r="P15" s="120"/>
    </row>
    <row r="16" spans="1:18">
      <c r="J16" s="120"/>
      <c r="K16" s="120"/>
      <c r="L16" s="120"/>
      <c r="M16" s="120"/>
      <c r="N16" s="120"/>
      <c r="O16" s="120"/>
      <c r="P16" s="120"/>
    </row>
  </sheetData>
  <mergeCells count="19">
    <mergeCell ref="H4:H7"/>
    <mergeCell ref="I4:I7"/>
    <mergeCell ref="J4:J7"/>
    <mergeCell ref="K4:K7"/>
    <mergeCell ref="L4:L7"/>
    <mergeCell ref="M4:M7"/>
    <mergeCell ref="D1:O1"/>
    <mergeCell ref="D2:O2"/>
    <mergeCell ref="A3:P3"/>
    <mergeCell ref="A4:A7"/>
    <mergeCell ref="B4:B7"/>
    <mergeCell ref="C4:C7"/>
    <mergeCell ref="D4:D7"/>
    <mergeCell ref="E4:E7"/>
    <mergeCell ref="F4:F7"/>
    <mergeCell ref="G4:G7"/>
    <mergeCell ref="N4:N7"/>
    <mergeCell ref="O4:O7"/>
    <mergeCell ref="P4:P7"/>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workbookViewId="0"/>
  </sheetViews>
  <sheetFormatPr baseColWidth="10" defaultRowHeight="15"/>
  <cols>
    <col min="1" max="1" width="14.7109375" customWidth="1"/>
    <col min="3" max="3" width="30.28515625" customWidth="1"/>
    <col min="4" max="4" width="9.140625" customWidth="1"/>
  </cols>
  <sheetData>
    <row r="1" spans="1:18" s="1" customFormat="1" ht="20.100000000000001" customHeight="1">
      <c r="A1" s="75"/>
      <c r="B1" s="33"/>
      <c r="C1" s="32"/>
      <c r="D1" s="188" t="s">
        <v>252</v>
      </c>
      <c r="E1" s="188"/>
      <c r="F1" s="188"/>
      <c r="G1" s="188"/>
      <c r="H1" s="188"/>
      <c r="I1" s="188"/>
      <c r="J1" s="188"/>
      <c r="K1" s="188"/>
      <c r="L1" s="188"/>
      <c r="M1" s="188"/>
      <c r="N1" s="188"/>
      <c r="O1" s="188"/>
      <c r="P1" s="34"/>
      <c r="Q1" s="32"/>
      <c r="R1" s="32"/>
    </row>
    <row r="2" spans="1:18" s="1" customFormat="1" ht="20.100000000000001" customHeight="1">
      <c r="A2" s="75"/>
      <c r="B2" s="33"/>
      <c r="C2" s="32"/>
      <c r="D2" s="189" t="s">
        <v>333</v>
      </c>
      <c r="E2" s="189"/>
      <c r="F2" s="189"/>
      <c r="G2" s="189"/>
      <c r="H2" s="189"/>
      <c r="I2" s="189"/>
      <c r="J2" s="189"/>
      <c r="K2" s="189"/>
      <c r="L2" s="189"/>
      <c r="M2" s="189"/>
      <c r="N2" s="189"/>
      <c r="O2" s="189"/>
      <c r="P2" s="35"/>
      <c r="Q2" s="32"/>
      <c r="R2" s="32"/>
    </row>
    <row r="3" spans="1:18" s="1" customFormat="1" ht="24.75" customHeight="1">
      <c r="A3" s="180"/>
      <c r="B3" s="180"/>
      <c r="C3" s="180"/>
      <c r="D3" s="180"/>
      <c r="E3" s="180"/>
      <c r="F3" s="180"/>
      <c r="G3" s="180"/>
      <c r="H3" s="180"/>
      <c r="I3" s="180"/>
      <c r="J3" s="180"/>
      <c r="K3" s="180"/>
      <c r="L3" s="180"/>
      <c r="M3" s="180"/>
      <c r="N3" s="180"/>
      <c r="O3" s="180"/>
      <c r="P3" s="180"/>
      <c r="Q3" s="32"/>
      <c r="R3" s="32"/>
    </row>
    <row r="4" spans="1:18">
      <c r="A4" s="181" t="s">
        <v>0</v>
      </c>
      <c r="B4" s="168" t="s">
        <v>1</v>
      </c>
      <c r="C4" s="168" t="s">
        <v>2</v>
      </c>
      <c r="D4" s="177" t="s">
        <v>3</v>
      </c>
      <c r="E4" s="177" t="s">
        <v>4</v>
      </c>
      <c r="F4" s="177" t="s">
        <v>5</v>
      </c>
      <c r="G4" s="177" t="s">
        <v>6</v>
      </c>
      <c r="H4" s="177" t="s">
        <v>7</v>
      </c>
      <c r="I4" s="177" t="s">
        <v>8</v>
      </c>
      <c r="J4" s="171" t="s">
        <v>9</v>
      </c>
      <c r="K4" s="171" t="s">
        <v>10</v>
      </c>
      <c r="L4" s="171" t="s">
        <v>11</v>
      </c>
      <c r="M4" s="171" t="s">
        <v>12</v>
      </c>
      <c r="N4" s="171" t="s">
        <v>13</v>
      </c>
      <c r="O4" s="171" t="s">
        <v>14</v>
      </c>
      <c r="P4" s="174" t="s">
        <v>15</v>
      </c>
    </row>
    <row r="5" spans="1:18">
      <c r="A5" s="182"/>
      <c r="B5" s="169"/>
      <c r="C5" s="169"/>
      <c r="D5" s="178"/>
      <c r="E5" s="178"/>
      <c r="F5" s="178"/>
      <c r="G5" s="178"/>
      <c r="H5" s="178"/>
      <c r="I5" s="178"/>
      <c r="J5" s="172"/>
      <c r="K5" s="172"/>
      <c r="L5" s="172"/>
      <c r="M5" s="172"/>
      <c r="N5" s="172"/>
      <c r="O5" s="172"/>
      <c r="P5" s="175"/>
    </row>
    <row r="6" spans="1:18">
      <c r="A6" s="182"/>
      <c r="B6" s="169"/>
      <c r="C6" s="169"/>
      <c r="D6" s="178"/>
      <c r="E6" s="178"/>
      <c r="F6" s="178"/>
      <c r="G6" s="178"/>
      <c r="H6" s="178"/>
      <c r="I6" s="178"/>
      <c r="J6" s="172"/>
      <c r="K6" s="172"/>
      <c r="L6" s="172"/>
      <c r="M6" s="172"/>
      <c r="N6" s="172"/>
      <c r="O6" s="172"/>
      <c r="P6" s="175"/>
    </row>
    <row r="7" spans="1:18">
      <c r="A7" s="182"/>
      <c r="B7" s="170"/>
      <c r="C7" s="170"/>
      <c r="D7" s="179"/>
      <c r="E7" s="179"/>
      <c r="F7" s="179"/>
      <c r="G7" s="179"/>
      <c r="H7" s="179"/>
      <c r="I7" s="179"/>
      <c r="J7" s="173"/>
      <c r="K7" s="173"/>
      <c r="L7" s="173"/>
      <c r="M7" s="173"/>
      <c r="N7" s="173"/>
      <c r="O7" s="173"/>
      <c r="P7" s="176"/>
    </row>
    <row r="8" spans="1:18">
      <c r="A8" s="190" t="s">
        <v>334</v>
      </c>
      <c r="B8" s="190"/>
      <c r="C8" s="190"/>
      <c r="E8" s="67"/>
      <c r="F8" s="67"/>
      <c r="G8" s="134"/>
      <c r="H8" s="134"/>
      <c r="I8" s="128"/>
      <c r="J8" s="120">
        <v>0</v>
      </c>
      <c r="K8" s="120">
        <v>0</v>
      </c>
      <c r="L8" s="120">
        <v>0</v>
      </c>
      <c r="M8" s="120">
        <v>0</v>
      </c>
      <c r="N8" s="120">
        <v>0</v>
      </c>
      <c r="O8" s="120">
        <v>0</v>
      </c>
      <c r="P8" s="120">
        <f t="shared" ref="P8" si="0">SUM(J8:O8)</f>
        <v>0</v>
      </c>
    </row>
  </sheetData>
  <mergeCells count="20">
    <mergeCell ref="D1:O1"/>
    <mergeCell ref="D2:O2"/>
    <mergeCell ref="A3:P3"/>
    <mergeCell ref="A4:A7"/>
    <mergeCell ref="B4:B7"/>
    <mergeCell ref="C4:C7"/>
    <mergeCell ref="D4:D7"/>
    <mergeCell ref="E4:E7"/>
    <mergeCell ref="F4:F7"/>
    <mergeCell ref="G4:G7"/>
    <mergeCell ref="N4:N7"/>
    <mergeCell ref="O4:O7"/>
    <mergeCell ref="P4:P7"/>
    <mergeCell ref="L4:L7"/>
    <mergeCell ref="M4:M7"/>
    <mergeCell ref="A8:C8"/>
    <mergeCell ref="H4:H7"/>
    <mergeCell ref="I4:I7"/>
    <mergeCell ref="J4:J7"/>
    <mergeCell ref="K4:K7"/>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workbookViewId="0"/>
  </sheetViews>
  <sheetFormatPr baseColWidth="10" defaultRowHeight="15"/>
  <cols>
    <col min="1" max="1" width="14.7109375" style="138" customWidth="1"/>
    <col min="3" max="3" width="30.28515625" customWidth="1"/>
    <col min="4" max="4" width="9.140625" customWidth="1"/>
  </cols>
  <sheetData>
    <row r="1" spans="1:18" s="1" customFormat="1" ht="20.100000000000001" customHeight="1">
      <c r="A1" s="137"/>
      <c r="B1" s="33"/>
      <c r="C1" s="32"/>
      <c r="D1" s="188" t="s">
        <v>252</v>
      </c>
      <c r="E1" s="188"/>
      <c r="F1" s="188"/>
      <c r="G1" s="188"/>
      <c r="H1" s="188"/>
      <c r="I1" s="188"/>
      <c r="J1" s="188"/>
      <c r="K1" s="188"/>
      <c r="L1" s="188"/>
      <c r="M1" s="188"/>
      <c r="N1" s="188"/>
      <c r="O1" s="188"/>
      <c r="P1" s="34"/>
      <c r="Q1" s="32"/>
      <c r="R1" s="32"/>
    </row>
    <row r="2" spans="1:18" s="1" customFormat="1" ht="20.100000000000001" customHeight="1">
      <c r="A2" s="137"/>
      <c r="B2" s="33"/>
      <c r="C2" s="32"/>
      <c r="D2" s="189" t="s">
        <v>335</v>
      </c>
      <c r="E2" s="189"/>
      <c r="F2" s="189"/>
      <c r="G2" s="189"/>
      <c r="H2" s="189"/>
      <c r="I2" s="189"/>
      <c r="J2" s="189"/>
      <c r="K2" s="189"/>
      <c r="L2" s="189"/>
      <c r="M2" s="189"/>
      <c r="N2" s="189"/>
      <c r="O2" s="189"/>
      <c r="P2" s="35"/>
      <c r="Q2" s="32"/>
      <c r="R2" s="32"/>
    </row>
    <row r="3" spans="1:18" s="1" customFormat="1" ht="24.75" customHeight="1">
      <c r="A3" s="180"/>
      <c r="B3" s="180"/>
      <c r="C3" s="180"/>
      <c r="D3" s="180"/>
      <c r="E3" s="180"/>
      <c r="F3" s="180"/>
      <c r="G3" s="180"/>
      <c r="H3" s="180"/>
      <c r="I3" s="180"/>
      <c r="J3" s="180"/>
      <c r="K3" s="180"/>
      <c r="L3" s="180"/>
      <c r="M3" s="180"/>
      <c r="N3" s="180"/>
      <c r="O3" s="180"/>
      <c r="P3" s="180"/>
      <c r="Q3" s="32"/>
      <c r="R3" s="32"/>
    </row>
    <row r="4" spans="1:18">
      <c r="A4" s="181" t="s">
        <v>0</v>
      </c>
      <c r="B4" s="168" t="s">
        <v>1</v>
      </c>
      <c r="C4" s="168" t="s">
        <v>2</v>
      </c>
      <c r="D4" s="177" t="s">
        <v>3</v>
      </c>
      <c r="E4" s="177" t="s">
        <v>4</v>
      </c>
      <c r="F4" s="177" t="s">
        <v>5</v>
      </c>
      <c r="G4" s="177" t="s">
        <v>6</v>
      </c>
      <c r="H4" s="177" t="s">
        <v>7</v>
      </c>
      <c r="I4" s="177" t="s">
        <v>8</v>
      </c>
      <c r="J4" s="171" t="s">
        <v>9</v>
      </c>
      <c r="K4" s="171" t="s">
        <v>10</v>
      </c>
      <c r="L4" s="171" t="s">
        <v>11</v>
      </c>
      <c r="M4" s="171" t="s">
        <v>12</v>
      </c>
      <c r="N4" s="171" t="s">
        <v>13</v>
      </c>
      <c r="O4" s="171" t="s">
        <v>14</v>
      </c>
      <c r="P4" s="174" t="s">
        <v>15</v>
      </c>
    </row>
    <row r="5" spans="1:18">
      <c r="A5" s="182"/>
      <c r="B5" s="169"/>
      <c r="C5" s="169"/>
      <c r="D5" s="178"/>
      <c r="E5" s="178"/>
      <c r="F5" s="178"/>
      <c r="G5" s="178"/>
      <c r="H5" s="178"/>
      <c r="I5" s="178"/>
      <c r="J5" s="172"/>
      <c r="K5" s="172"/>
      <c r="L5" s="172"/>
      <c r="M5" s="172"/>
      <c r="N5" s="172"/>
      <c r="O5" s="172"/>
      <c r="P5" s="175"/>
    </row>
    <row r="6" spans="1:18">
      <c r="A6" s="182"/>
      <c r="B6" s="169"/>
      <c r="C6" s="169"/>
      <c r="D6" s="178"/>
      <c r="E6" s="178"/>
      <c r="F6" s="178"/>
      <c r="G6" s="178"/>
      <c r="H6" s="178"/>
      <c r="I6" s="178"/>
      <c r="J6" s="172"/>
      <c r="K6" s="172"/>
      <c r="L6" s="172"/>
      <c r="M6" s="172"/>
      <c r="N6" s="172"/>
      <c r="O6" s="172"/>
      <c r="P6" s="175"/>
    </row>
    <row r="7" spans="1:18">
      <c r="A7" s="182"/>
      <c r="B7" s="170"/>
      <c r="C7" s="170"/>
      <c r="D7" s="179"/>
      <c r="E7" s="179"/>
      <c r="F7" s="179"/>
      <c r="G7" s="179"/>
      <c r="H7" s="179"/>
      <c r="I7" s="179"/>
      <c r="J7" s="173"/>
      <c r="K7" s="173"/>
      <c r="L7" s="173"/>
      <c r="M7" s="173"/>
      <c r="N7" s="173"/>
      <c r="O7" s="173"/>
      <c r="P7" s="176"/>
    </row>
    <row r="8" spans="1:18" ht="45" customHeight="1">
      <c r="A8" s="135" t="s">
        <v>121</v>
      </c>
      <c r="B8" s="131">
        <v>43480</v>
      </c>
      <c r="C8" s="67" t="s">
        <v>339</v>
      </c>
      <c r="D8">
        <v>2</v>
      </c>
      <c r="E8" s="67" t="s">
        <v>75</v>
      </c>
      <c r="F8" s="67" t="s">
        <v>75</v>
      </c>
      <c r="G8" s="134">
        <v>43475</v>
      </c>
      <c r="H8" s="134">
        <v>43476</v>
      </c>
      <c r="I8" s="135" t="s">
        <v>340</v>
      </c>
      <c r="J8" s="120">
        <v>1575</v>
      </c>
      <c r="K8" s="120">
        <v>0</v>
      </c>
      <c r="L8" s="120">
        <v>0</v>
      </c>
      <c r="M8" s="120">
        <v>677</v>
      </c>
      <c r="N8" s="120">
        <v>0</v>
      </c>
      <c r="O8" s="120">
        <v>1525</v>
      </c>
      <c r="P8" s="120">
        <f t="shared" ref="P8:P13" si="0">SUM(J8:O8)</f>
        <v>3777</v>
      </c>
    </row>
    <row r="9" spans="1:18" ht="60">
      <c r="A9" s="135" t="s">
        <v>121</v>
      </c>
      <c r="B9" s="131">
        <v>43480</v>
      </c>
      <c r="C9" s="67" t="s">
        <v>341</v>
      </c>
      <c r="D9">
        <v>0</v>
      </c>
      <c r="E9" t="s">
        <v>276</v>
      </c>
      <c r="F9" t="s">
        <v>276</v>
      </c>
      <c r="G9" s="124">
        <v>43473</v>
      </c>
      <c r="H9" s="124">
        <v>43474</v>
      </c>
      <c r="I9" s="135" t="s">
        <v>340</v>
      </c>
      <c r="J9" s="120">
        <v>0</v>
      </c>
      <c r="K9" s="120">
        <v>0</v>
      </c>
      <c r="L9" s="120">
        <v>0</v>
      </c>
      <c r="M9" s="120">
        <v>0</v>
      </c>
      <c r="N9" s="120">
        <v>0</v>
      </c>
      <c r="O9">
        <v>400</v>
      </c>
      <c r="P9" s="120">
        <f t="shared" si="0"/>
        <v>400</v>
      </c>
    </row>
    <row r="10" spans="1:18" ht="45">
      <c r="A10" s="135" t="s">
        <v>121</v>
      </c>
      <c r="B10" s="131">
        <v>43480</v>
      </c>
      <c r="C10" s="67" t="s">
        <v>342</v>
      </c>
      <c r="D10">
        <v>1</v>
      </c>
      <c r="E10" s="67" t="s">
        <v>75</v>
      </c>
      <c r="F10" s="67" t="s">
        <v>75</v>
      </c>
      <c r="G10" s="134">
        <v>43475</v>
      </c>
      <c r="H10" s="134">
        <v>43476</v>
      </c>
      <c r="I10" s="135" t="s">
        <v>340</v>
      </c>
      <c r="J10">
        <v>571</v>
      </c>
      <c r="K10" s="120">
        <v>0</v>
      </c>
      <c r="L10" s="120">
        <v>0</v>
      </c>
      <c r="M10" s="120">
        <v>0</v>
      </c>
      <c r="N10" s="120">
        <v>0</v>
      </c>
      <c r="O10" s="120">
        <v>0</v>
      </c>
      <c r="P10" s="120">
        <f t="shared" si="0"/>
        <v>571</v>
      </c>
    </row>
    <row r="11" spans="1:18" ht="45">
      <c r="A11" s="135" t="s">
        <v>87</v>
      </c>
      <c r="B11" s="124">
        <v>43476</v>
      </c>
      <c r="C11" s="67" t="s">
        <v>343</v>
      </c>
      <c r="D11">
        <v>0</v>
      </c>
      <c r="E11" t="s">
        <v>229</v>
      </c>
      <c r="F11" t="s">
        <v>229</v>
      </c>
      <c r="G11" s="124">
        <v>43475</v>
      </c>
      <c r="H11" s="124">
        <v>43475</v>
      </c>
      <c r="I11" s="135" t="s">
        <v>340</v>
      </c>
      <c r="J11">
        <v>415</v>
      </c>
      <c r="K11" s="120">
        <v>0</v>
      </c>
      <c r="L11" s="120">
        <v>0</v>
      </c>
      <c r="M11" s="120">
        <v>0</v>
      </c>
      <c r="N11" s="120">
        <v>0</v>
      </c>
      <c r="O11" s="120">
        <v>0</v>
      </c>
      <c r="P11" s="120">
        <f t="shared" si="0"/>
        <v>415</v>
      </c>
    </row>
    <row r="12" spans="1:18" ht="90">
      <c r="A12" s="135" t="s">
        <v>87</v>
      </c>
      <c r="B12" s="124">
        <v>43476</v>
      </c>
      <c r="C12" s="67" t="s">
        <v>344</v>
      </c>
      <c r="D12">
        <v>0</v>
      </c>
      <c r="E12" t="s">
        <v>229</v>
      </c>
      <c r="F12" t="s">
        <v>229</v>
      </c>
      <c r="G12" s="124">
        <v>43489</v>
      </c>
      <c r="H12" s="124">
        <v>43489</v>
      </c>
      <c r="I12" s="135" t="s">
        <v>340</v>
      </c>
      <c r="J12">
        <v>825</v>
      </c>
      <c r="K12" s="120">
        <v>0</v>
      </c>
      <c r="L12" s="120">
        <v>0</v>
      </c>
      <c r="M12" s="120">
        <v>0</v>
      </c>
      <c r="N12" s="120">
        <v>0</v>
      </c>
      <c r="O12" s="120">
        <v>0</v>
      </c>
      <c r="P12" s="120">
        <f t="shared" si="0"/>
        <v>825</v>
      </c>
    </row>
    <row r="13" spans="1:18">
      <c r="P13" s="120">
        <f t="shared" si="0"/>
        <v>0</v>
      </c>
    </row>
  </sheetData>
  <mergeCells count="19">
    <mergeCell ref="H4:H7"/>
    <mergeCell ref="I4:I7"/>
    <mergeCell ref="J4:J7"/>
    <mergeCell ref="K4:K7"/>
    <mergeCell ref="L4:L7"/>
    <mergeCell ref="M4:M7"/>
    <mergeCell ref="D1:O1"/>
    <mergeCell ref="D2:O2"/>
    <mergeCell ref="A3:P3"/>
    <mergeCell ref="A4:A7"/>
    <mergeCell ref="B4:B7"/>
    <mergeCell ref="C4:C7"/>
    <mergeCell ref="D4:D7"/>
    <mergeCell ref="E4:E7"/>
    <mergeCell ref="F4:F7"/>
    <mergeCell ref="G4:G7"/>
    <mergeCell ref="N4:N7"/>
    <mergeCell ref="O4:O7"/>
    <mergeCell ref="P4:P7"/>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topLeftCell="A7" workbookViewId="0">
      <selection activeCell="A16" sqref="A16"/>
    </sheetView>
  </sheetViews>
  <sheetFormatPr baseColWidth="10" defaultRowHeight="15"/>
  <cols>
    <col min="1" max="1" width="14.7109375" customWidth="1"/>
    <col min="3" max="3" width="30.28515625" customWidth="1"/>
    <col min="4" max="4" width="9.140625" customWidth="1"/>
  </cols>
  <sheetData>
    <row r="1" spans="1:18" s="1" customFormat="1" ht="20.100000000000001" customHeight="1">
      <c r="A1" s="75"/>
      <c r="B1" s="33"/>
      <c r="C1" s="32"/>
      <c r="D1" s="188" t="s">
        <v>252</v>
      </c>
      <c r="E1" s="188"/>
      <c r="F1" s="188"/>
      <c r="G1" s="188"/>
      <c r="H1" s="188"/>
      <c r="I1" s="188"/>
      <c r="J1" s="188"/>
      <c r="K1" s="188"/>
      <c r="L1" s="188"/>
      <c r="M1" s="188"/>
      <c r="N1" s="188"/>
      <c r="O1" s="188"/>
      <c r="P1" s="34"/>
      <c r="Q1" s="32"/>
      <c r="R1" s="32"/>
    </row>
    <row r="2" spans="1:18" s="1" customFormat="1" ht="20.100000000000001" customHeight="1">
      <c r="A2" s="75"/>
      <c r="B2" s="33"/>
      <c r="C2" s="32"/>
      <c r="D2" s="189" t="s">
        <v>336</v>
      </c>
      <c r="E2" s="189"/>
      <c r="F2" s="189"/>
      <c r="G2" s="189"/>
      <c r="H2" s="189"/>
      <c r="I2" s="189"/>
      <c r="J2" s="189"/>
      <c r="K2" s="189"/>
      <c r="L2" s="189"/>
      <c r="M2" s="189"/>
      <c r="N2" s="189"/>
      <c r="O2" s="189"/>
      <c r="P2" s="35"/>
      <c r="Q2" s="32"/>
      <c r="R2" s="32"/>
    </row>
    <row r="3" spans="1:18" s="1" customFormat="1" ht="24.75" customHeight="1">
      <c r="A3" s="180"/>
      <c r="B3" s="180"/>
      <c r="C3" s="180"/>
      <c r="D3" s="180"/>
      <c r="E3" s="180"/>
      <c r="F3" s="180"/>
      <c r="G3" s="180"/>
      <c r="H3" s="180"/>
      <c r="I3" s="180"/>
      <c r="J3" s="180"/>
      <c r="K3" s="180"/>
      <c r="L3" s="180"/>
      <c r="M3" s="180"/>
      <c r="N3" s="180"/>
      <c r="O3" s="180"/>
      <c r="P3" s="180"/>
      <c r="Q3" s="32"/>
      <c r="R3" s="32"/>
    </row>
    <row r="4" spans="1:18">
      <c r="A4" s="181" t="s">
        <v>0</v>
      </c>
      <c r="B4" s="168" t="s">
        <v>1</v>
      </c>
      <c r="C4" s="168" t="s">
        <v>2</v>
      </c>
      <c r="D4" s="177" t="s">
        <v>3</v>
      </c>
      <c r="E4" s="177" t="s">
        <v>4</v>
      </c>
      <c r="F4" s="177" t="s">
        <v>5</v>
      </c>
      <c r="G4" s="177" t="s">
        <v>6</v>
      </c>
      <c r="H4" s="177" t="s">
        <v>7</v>
      </c>
      <c r="I4" s="177" t="s">
        <v>8</v>
      </c>
      <c r="J4" s="171" t="s">
        <v>9</v>
      </c>
      <c r="K4" s="171" t="s">
        <v>10</v>
      </c>
      <c r="L4" s="171" t="s">
        <v>11</v>
      </c>
      <c r="M4" s="171" t="s">
        <v>12</v>
      </c>
      <c r="N4" s="171" t="s">
        <v>13</v>
      </c>
      <c r="O4" s="171" t="s">
        <v>14</v>
      </c>
      <c r="P4" s="174" t="s">
        <v>15</v>
      </c>
    </row>
    <row r="5" spans="1:18">
      <c r="A5" s="182"/>
      <c r="B5" s="169"/>
      <c r="C5" s="169"/>
      <c r="D5" s="178"/>
      <c r="E5" s="178"/>
      <c r="F5" s="178"/>
      <c r="G5" s="178"/>
      <c r="H5" s="178"/>
      <c r="I5" s="178"/>
      <c r="J5" s="172"/>
      <c r="K5" s="172"/>
      <c r="L5" s="172"/>
      <c r="M5" s="172"/>
      <c r="N5" s="172"/>
      <c r="O5" s="172"/>
      <c r="P5" s="175"/>
    </row>
    <row r="6" spans="1:18">
      <c r="A6" s="182"/>
      <c r="B6" s="169"/>
      <c r="C6" s="169"/>
      <c r="D6" s="178"/>
      <c r="E6" s="178"/>
      <c r="F6" s="178"/>
      <c r="G6" s="178"/>
      <c r="H6" s="178"/>
      <c r="I6" s="178"/>
      <c r="J6" s="172"/>
      <c r="K6" s="172"/>
      <c r="L6" s="172"/>
      <c r="M6" s="172"/>
      <c r="N6" s="172"/>
      <c r="O6" s="172"/>
      <c r="P6" s="175"/>
    </row>
    <row r="7" spans="1:18">
      <c r="A7" s="182"/>
      <c r="B7" s="170"/>
      <c r="C7" s="170"/>
      <c r="D7" s="179"/>
      <c r="E7" s="179"/>
      <c r="F7" s="179"/>
      <c r="G7" s="179"/>
      <c r="H7" s="179"/>
      <c r="I7" s="179"/>
      <c r="J7" s="173"/>
      <c r="K7" s="173"/>
      <c r="L7" s="173"/>
      <c r="M7" s="173"/>
      <c r="N7" s="173"/>
      <c r="O7" s="173"/>
      <c r="P7" s="176"/>
    </row>
    <row r="8" spans="1:18" ht="75">
      <c r="A8" s="139" t="s">
        <v>87</v>
      </c>
      <c r="B8" s="124">
        <v>43509</v>
      </c>
      <c r="C8" s="67" t="s">
        <v>345</v>
      </c>
      <c r="D8">
        <v>0</v>
      </c>
      <c r="E8" s="67" t="s">
        <v>103</v>
      </c>
      <c r="F8" s="67" t="s">
        <v>103</v>
      </c>
      <c r="G8" s="124">
        <v>43503</v>
      </c>
      <c r="H8" s="124">
        <v>43503</v>
      </c>
      <c r="I8" s="135" t="s">
        <v>340</v>
      </c>
      <c r="J8" s="120">
        <v>163</v>
      </c>
      <c r="K8" s="120">
        <v>0</v>
      </c>
      <c r="L8" s="120">
        <v>0</v>
      </c>
      <c r="M8" s="120">
        <v>864</v>
      </c>
      <c r="N8" s="120">
        <v>0</v>
      </c>
      <c r="O8" s="120">
        <v>0</v>
      </c>
      <c r="P8" s="120">
        <f t="shared" ref="P8" si="0">SUM(J8:O8)</f>
        <v>1027</v>
      </c>
    </row>
    <row r="9" spans="1:18" ht="75">
      <c r="A9" s="67" t="s">
        <v>44</v>
      </c>
      <c r="B9" s="124">
        <v>43522</v>
      </c>
      <c r="C9" s="67" t="s">
        <v>346</v>
      </c>
      <c r="D9">
        <v>0</v>
      </c>
      <c r="E9" t="s">
        <v>75</v>
      </c>
      <c r="F9" t="s">
        <v>75</v>
      </c>
      <c r="G9" s="124">
        <v>43518</v>
      </c>
      <c r="H9" s="124">
        <v>43518</v>
      </c>
      <c r="I9" s="135" t="s">
        <v>340</v>
      </c>
      <c r="J9">
        <v>415</v>
      </c>
      <c r="K9" s="120">
        <v>0</v>
      </c>
      <c r="L9" s="120">
        <v>0</v>
      </c>
      <c r="M9">
        <v>218</v>
      </c>
      <c r="N9" s="120">
        <v>0</v>
      </c>
      <c r="O9">
        <v>600</v>
      </c>
      <c r="P9" s="120">
        <f>SUM(J9:O9)</f>
        <v>1233</v>
      </c>
    </row>
  </sheetData>
  <mergeCells count="19">
    <mergeCell ref="H4:H7"/>
    <mergeCell ref="I4:I7"/>
    <mergeCell ref="J4:J7"/>
    <mergeCell ref="K4:K7"/>
    <mergeCell ref="L4:L7"/>
    <mergeCell ref="M4:M7"/>
    <mergeCell ref="D1:O1"/>
    <mergeCell ref="D2:O2"/>
    <mergeCell ref="A3:P3"/>
    <mergeCell ref="A4:A7"/>
    <mergeCell ref="B4:B7"/>
    <mergeCell ref="C4:C7"/>
    <mergeCell ref="D4:D7"/>
    <mergeCell ref="E4:E7"/>
    <mergeCell ref="F4:F7"/>
    <mergeCell ref="G4:G7"/>
    <mergeCell ref="N4:N7"/>
    <mergeCell ref="O4:O7"/>
    <mergeCell ref="P4:P7"/>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workbookViewId="0"/>
  </sheetViews>
  <sheetFormatPr baseColWidth="10" defaultRowHeight="15"/>
  <cols>
    <col min="1" max="1" width="14.7109375" style="126" customWidth="1"/>
    <col min="3" max="3" width="30.28515625" customWidth="1"/>
    <col min="4" max="4" width="9.140625" customWidth="1"/>
    <col min="5" max="5" width="13.5703125" customWidth="1"/>
    <col min="6" max="6" width="13" customWidth="1"/>
  </cols>
  <sheetData>
    <row r="1" spans="1:18" s="1" customFormat="1" ht="20.100000000000001" customHeight="1">
      <c r="A1" s="140"/>
      <c r="B1" s="33"/>
      <c r="C1" s="32"/>
      <c r="D1" s="188" t="s">
        <v>252</v>
      </c>
      <c r="E1" s="188"/>
      <c r="F1" s="188"/>
      <c r="G1" s="188"/>
      <c r="H1" s="188"/>
      <c r="I1" s="188"/>
      <c r="J1" s="188"/>
      <c r="K1" s="188"/>
      <c r="L1" s="188"/>
      <c r="M1" s="188"/>
      <c r="N1" s="188"/>
      <c r="O1" s="188"/>
      <c r="P1" s="34"/>
      <c r="Q1" s="32"/>
      <c r="R1" s="32"/>
    </row>
    <row r="2" spans="1:18" s="1" customFormat="1" ht="20.100000000000001" customHeight="1">
      <c r="A2" s="140"/>
      <c r="B2" s="33"/>
      <c r="C2" s="32"/>
      <c r="D2" s="189" t="s">
        <v>337</v>
      </c>
      <c r="E2" s="189"/>
      <c r="F2" s="189"/>
      <c r="G2" s="189"/>
      <c r="H2" s="189"/>
      <c r="I2" s="189"/>
      <c r="J2" s="189"/>
      <c r="K2" s="189"/>
      <c r="L2" s="189"/>
      <c r="M2" s="189"/>
      <c r="N2" s="189"/>
      <c r="O2" s="189"/>
      <c r="P2" s="35"/>
      <c r="Q2" s="32"/>
      <c r="R2" s="32"/>
    </row>
    <row r="3" spans="1:18" s="1" customFormat="1" ht="24.75" customHeight="1">
      <c r="A3" s="180"/>
      <c r="B3" s="180"/>
      <c r="C3" s="180"/>
      <c r="D3" s="180"/>
      <c r="E3" s="180"/>
      <c r="F3" s="180"/>
      <c r="G3" s="180"/>
      <c r="H3" s="180"/>
      <c r="I3" s="180"/>
      <c r="J3" s="180"/>
      <c r="K3" s="180"/>
      <c r="L3" s="180"/>
      <c r="M3" s="180"/>
      <c r="N3" s="180"/>
      <c r="O3" s="180"/>
      <c r="P3" s="180"/>
      <c r="Q3" s="32"/>
      <c r="R3" s="32"/>
    </row>
    <row r="4" spans="1:18">
      <c r="A4" s="181" t="s">
        <v>0</v>
      </c>
      <c r="B4" s="168" t="s">
        <v>1</v>
      </c>
      <c r="C4" s="168" t="s">
        <v>2</v>
      </c>
      <c r="D4" s="177" t="s">
        <v>3</v>
      </c>
      <c r="E4" s="177" t="s">
        <v>4</v>
      </c>
      <c r="F4" s="177" t="s">
        <v>5</v>
      </c>
      <c r="G4" s="177" t="s">
        <v>6</v>
      </c>
      <c r="H4" s="177" t="s">
        <v>7</v>
      </c>
      <c r="I4" s="177" t="s">
        <v>8</v>
      </c>
      <c r="J4" s="171" t="s">
        <v>9</v>
      </c>
      <c r="K4" s="171" t="s">
        <v>10</v>
      </c>
      <c r="L4" s="171" t="s">
        <v>11</v>
      </c>
      <c r="M4" s="171" t="s">
        <v>12</v>
      </c>
      <c r="N4" s="171" t="s">
        <v>13</v>
      </c>
      <c r="O4" s="171" t="s">
        <v>14</v>
      </c>
      <c r="P4" s="174" t="s">
        <v>15</v>
      </c>
    </row>
    <row r="5" spans="1:18">
      <c r="A5" s="182"/>
      <c r="B5" s="169"/>
      <c r="C5" s="169"/>
      <c r="D5" s="178"/>
      <c r="E5" s="178"/>
      <c r="F5" s="178"/>
      <c r="G5" s="178"/>
      <c r="H5" s="178"/>
      <c r="I5" s="178"/>
      <c r="J5" s="172"/>
      <c r="K5" s="172"/>
      <c r="L5" s="172"/>
      <c r="M5" s="172"/>
      <c r="N5" s="172"/>
      <c r="O5" s="172"/>
      <c r="P5" s="175"/>
    </row>
    <row r="6" spans="1:18">
      <c r="A6" s="182"/>
      <c r="B6" s="169"/>
      <c r="C6" s="169"/>
      <c r="D6" s="178"/>
      <c r="E6" s="178"/>
      <c r="F6" s="178"/>
      <c r="G6" s="178"/>
      <c r="H6" s="178"/>
      <c r="I6" s="178"/>
      <c r="J6" s="172"/>
      <c r="K6" s="172"/>
      <c r="L6" s="172"/>
      <c r="M6" s="172"/>
      <c r="N6" s="172"/>
      <c r="O6" s="172"/>
      <c r="P6" s="175"/>
    </row>
    <row r="7" spans="1:18">
      <c r="A7" s="182"/>
      <c r="B7" s="170"/>
      <c r="C7" s="170"/>
      <c r="D7" s="179"/>
      <c r="E7" s="179"/>
      <c r="F7" s="179"/>
      <c r="G7" s="179"/>
      <c r="H7" s="179"/>
      <c r="I7" s="179"/>
      <c r="J7" s="173"/>
      <c r="K7" s="173"/>
      <c r="L7" s="173"/>
      <c r="M7" s="173"/>
      <c r="N7" s="173"/>
      <c r="O7" s="173"/>
      <c r="P7" s="176"/>
    </row>
    <row r="8" spans="1:18" ht="90">
      <c r="A8" s="79" t="s">
        <v>87</v>
      </c>
      <c r="B8" s="124">
        <v>43535</v>
      </c>
      <c r="C8" s="67" t="s">
        <v>347</v>
      </c>
      <c r="D8">
        <v>0</v>
      </c>
      <c r="E8" t="s">
        <v>75</v>
      </c>
      <c r="F8" t="s">
        <v>75</v>
      </c>
      <c r="G8" s="124">
        <v>43531</v>
      </c>
      <c r="H8" s="124">
        <v>43531</v>
      </c>
      <c r="I8" t="s">
        <v>340</v>
      </c>
      <c r="J8">
        <v>150</v>
      </c>
      <c r="K8">
        <v>0</v>
      </c>
      <c r="L8">
        <v>0</v>
      </c>
      <c r="M8">
        <v>218</v>
      </c>
      <c r="N8">
        <v>0</v>
      </c>
      <c r="O8">
        <v>300</v>
      </c>
      <c r="P8" s="120">
        <f t="shared" ref="P8:P13" si="0">SUM(J8:O8)</f>
        <v>668</v>
      </c>
    </row>
    <row r="9" spans="1:18" ht="30">
      <c r="A9" s="128" t="s">
        <v>324</v>
      </c>
      <c r="B9" s="124">
        <v>43532</v>
      </c>
      <c r="C9" s="67" t="s">
        <v>348</v>
      </c>
      <c r="D9">
        <v>0</v>
      </c>
      <c r="E9" t="s">
        <v>349</v>
      </c>
      <c r="F9" t="s">
        <v>349</v>
      </c>
      <c r="G9" s="124">
        <v>43525</v>
      </c>
      <c r="H9" s="124">
        <v>43525</v>
      </c>
      <c r="I9" t="s">
        <v>340</v>
      </c>
      <c r="J9">
        <v>360</v>
      </c>
      <c r="K9">
        <v>0</v>
      </c>
      <c r="L9">
        <v>0</v>
      </c>
      <c r="M9">
        <v>14</v>
      </c>
      <c r="N9">
        <v>0</v>
      </c>
      <c r="O9">
        <v>587.25</v>
      </c>
      <c r="P9" s="120">
        <f t="shared" si="0"/>
        <v>961.25</v>
      </c>
    </row>
    <row r="10" spans="1:18" ht="105">
      <c r="A10" s="128" t="s">
        <v>324</v>
      </c>
      <c r="B10" s="124">
        <v>43544</v>
      </c>
      <c r="C10" s="67" t="s">
        <v>350</v>
      </c>
      <c r="D10">
        <v>0</v>
      </c>
      <c r="E10" s="67" t="s">
        <v>103</v>
      </c>
      <c r="F10" s="67" t="s">
        <v>103</v>
      </c>
      <c r="G10" s="124">
        <v>43538</v>
      </c>
      <c r="H10" s="124">
        <v>43539</v>
      </c>
      <c r="I10" t="s">
        <v>340</v>
      </c>
      <c r="J10">
        <v>182</v>
      </c>
      <c r="K10">
        <v>700</v>
      </c>
      <c r="L10">
        <v>0</v>
      </c>
      <c r="M10">
        <v>1266.03</v>
      </c>
      <c r="N10">
        <v>0</v>
      </c>
      <c r="O10">
        <v>0</v>
      </c>
      <c r="P10" s="120">
        <f t="shared" si="0"/>
        <v>2148.0299999999997</v>
      </c>
    </row>
    <row r="11" spans="1:18" ht="75">
      <c r="A11" s="128" t="s">
        <v>115</v>
      </c>
      <c r="B11" s="124">
        <v>43539</v>
      </c>
      <c r="C11" s="67" t="s">
        <v>351</v>
      </c>
      <c r="D11">
        <v>0</v>
      </c>
      <c r="E11" s="67" t="s">
        <v>271</v>
      </c>
      <c r="F11" s="67" t="s">
        <v>271</v>
      </c>
      <c r="G11" s="124">
        <v>43539</v>
      </c>
      <c r="H11" s="124">
        <v>43539</v>
      </c>
      <c r="I11" t="s">
        <v>340</v>
      </c>
      <c r="J11">
        <v>471</v>
      </c>
      <c r="K11">
        <v>0</v>
      </c>
      <c r="L11">
        <v>0</v>
      </c>
      <c r="M11">
        <v>262</v>
      </c>
      <c r="N11">
        <v>0</v>
      </c>
      <c r="O11">
        <v>691.21</v>
      </c>
      <c r="P11" s="120">
        <f t="shared" si="0"/>
        <v>1424.21</v>
      </c>
    </row>
    <row r="12" spans="1:18" ht="120">
      <c r="A12" s="128" t="s">
        <v>44</v>
      </c>
      <c r="B12" s="124">
        <v>43538</v>
      </c>
      <c r="C12" s="67" t="s">
        <v>352</v>
      </c>
      <c r="D12">
        <v>0</v>
      </c>
      <c r="E12" s="67" t="s">
        <v>103</v>
      </c>
      <c r="F12" s="67" t="s">
        <v>103</v>
      </c>
      <c r="G12" s="124">
        <v>43537</v>
      </c>
      <c r="H12" s="124">
        <v>43537</v>
      </c>
      <c r="I12" t="s">
        <v>340</v>
      </c>
      <c r="J12">
        <v>360</v>
      </c>
      <c r="K12">
        <v>0</v>
      </c>
      <c r="L12">
        <v>0</v>
      </c>
      <c r="M12">
        <v>120</v>
      </c>
      <c r="N12">
        <v>0</v>
      </c>
      <c r="O12">
        <v>870</v>
      </c>
      <c r="P12" s="120">
        <f t="shared" si="0"/>
        <v>1350</v>
      </c>
    </row>
    <row r="13" spans="1:18" ht="120">
      <c r="A13" s="128" t="s">
        <v>115</v>
      </c>
      <c r="C13" s="67" t="s">
        <v>353</v>
      </c>
      <c r="D13">
        <v>2</v>
      </c>
      <c r="E13" s="67" t="s">
        <v>248</v>
      </c>
      <c r="F13" s="67" t="s">
        <v>248</v>
      </c>
      <c r="G13" s="124">
        <v>43544</v>
      </c>
      <c r="H13" s="124">
        <v>43545</v>
      </c>
      <c r="I13" t="s">
        <v>340</v>
      </c>
      <c r="J13">
        <v>1096</v>
      </c>
      <c r="K13">
        <v>1494</v>
      </c>
      <c r="L13">
        <v>0</v>
      </c>
      <c r="M13">
        <v>1991.93</v>
      </c>
      <c r="N13">
        <v>0</v>
      </c>
      <c r="O13">
        <v>3233.98</v>
      </c>
      <c r="P13" s="120">
        <f t="shared" si="0"/>
        <v>7815.91</v>
      </c>
    </row>
  </sheetData>
  <mergeCells count="19">
    <mergeCell ref="H4:H7"/>
    <mergeCell ref="I4:I7"/>
    <mergeCell ref="J4:J7"/>
    <mergeCell ref="K4:K7"/>
    <mergeCell ref="L4:L7"/>
    <mergeCell ref="M4:M7"/>
    <mergeCell ref="D1:O1"/>
    <mergeCell ref="D2:O2"/>
    <mergeCell ref="A3:P3"/>
    <mergeCell ref="A4:A7"/>
    <mergeCell ref="B4:B7"/>
    <mergeCell ref="C4:C7"/>
    <mergeCell ref="D4:D7"/>
    <mergeCell ref="E4:E7"/>
    <mergeCell ref="F4:F7"/>
    <mergeCell ref="G4:G7"/>
    <mergeCell ref="N4:N7"/>
    <mergeCell ref="O4:O7"/>
    <mergeCell ref="P4:P7"/>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workbookViewId="0"/>
  </sheetViews>
  <sheetFormatPr baseColWidth="10" defaultRowHeight="15"/>
  <cols>
    <col min="1" max="1" width="14.7109375" customWidth="1"/>
    <col min="3" max="3" width="30.28515625" customWidth="1"/>
    <col min="4" max="4" width="9.140625" customWidth="1"/>
  </cols>
  <sheetData>
    <row r="1" spans="1:20" s="1" customFormat="1" ht="20.100000000000001" customHeight="1">
      <c r="A1" s="75"/>
      <c r="B1" s="33"/>
      <c r="C1" s="32"/>
      <c r="D1" s="188" t="s">
        <v>252</v>
      </c>
      <c r="E1" s="188"/>
      <c r="F1" s="188"/>
      <c r="G1" s="188"/>
      <c r="H1" s="188"/>
      <c r="I1" s="188"/>
      <c r="J1" s="188"/>
      <c r="K1" s="188"/>
      <c r="L1" s="188"/>
      <c r="M1" s="188"/>
      <c r="N1" s="188"/>
      <c r="O1" s="188"/>
      <c r="P1" s="188"/>
      <c r="Q1" s="188"/>
      <c r="R1" s="34"/>
      <c r="S1" s="32"/>
      <c r="T1" s="32"/>
    </row>
    <row r="2" spans="1:20" s="1" customFormat="1" ht="20.100000000000001" customHeight="1">
      <c r="A2" s="75"/>
      <c r="B2" s="33"/>
      <c r="C2" s="32"/>
      <c r="D2" s="189" t="s">
        <v>338</v>
      </c>
      <c r="E2" s="189"/>
      <c r="F2" s="189"/>
      <c r="G2" s="189"/>
      <c r="H2" s="189"/>
      <c r="I2" s="189"/>
      <c r="J2" s="189"/>
      <c r="K2" s="189"/>
      <c r="L2" s="189"/>
      <c r="M2" s="189"/>
      <c r="N2" s="189"/>
      <c r="O2" s="189"/>
      <c r="P2" s="189"/>
      <c r="Q2" s="189"/>
      <c r="R2" s="35"/>
      <c r="S2" s="32"/>
      <c r="T2" s="32"/>
    </row>
    <row r="3" spans="1:20" s="1" customFormat="1" ht="24.75" customHeight="1">
      <c r="A3" s="180"/>
      <c r="B3" s="180"/>
      <c r="C3" s="180"/>
      <c r="D3" s="180"/>
      <c r="E3" s="180"/>
      <c r="F3" s="180"/>
      <c r="G3" s="180"/>
      <c r="H3" s="180"/>
      <c r="I3" s="180"/>
      <c r="J3" s="180"/>
      <c r="K3" s="180"/>
      <c r="L3" s="180"/>
      <c r="M3" s="180"/>
      <c r="N3" s="180"/>
      <c r="O3" s="180"/>
      <c r="P3" s="180"/>
      <c r="Q3" s="180"/>
      <c r="R3" s="180"/>
      <c r="S3" s="32"/>
      <c r="T3" s="32"/>
    </row>
    <row r="4" spans="1:20">
      <c r="A4" s="181" t="s">
        <v>0</v>
      </c>
      <c r="B4" s="168" t="s">
        <v>1</v>
      </c>
      <c r="C4" s="168" t="s">
        <v>2</v>
      </c>
      <c r="D4" s="177" t="s">
        <v>3</v>
      </c>
      <c r="E4" s="177" t="s">
        <v>4</v>
      </c>
      <c r="F4" s="177" t="s">
        <v>5</v>
      </c>
      <c r="G4" s="177" t="s">
        <v>6</v>
      </c>
      <c r="H4" s="177" t="s">
        <v>7</v>
      </c>
      <c r="I4" s="177" t="s">
        <v>8</v>
      </c>
      <c r="J4" s="171" t="s">
        <v>9</v>
      </c>
      <c r="K4" s="171" t="s">
        <v>10</v>
      </c>
      <c r="L4" s="171" t="s">
        <v>357</v>
      </c>
      <c r="M4" s="171" t="s">
        <v>358</v>
      </c>
      <c r="N4" s="171" t="s">
        <v>361</v>
      </c>
      <c r="O4" s="171" t="s">
        <v>12</v>
      </c>
      <c r="P4" s="171" t="s">
        <v>13</v>
      </c>
      <c r="Q4" s="171" t="s">
        <v>14</v>
      </c>
      <c r="R4" s="174" t="s">
        <v>15</v>
      </c>
    </row>
    <row r="5" spans="1:20">
      <c r="A5" s="182"/>
      <c r="B5" s="169"/>
      <c r="C5" s="169"/>
      <c r="D5" s="178"/>
      <c r="E5" s="178"/>
      <c r="F5" s="178"/>
      <c r="G5" s="178"/>
      <c r="H5" s="178"/>
      <c r="I5" s="178"/>
      <c r="J5" s="172"/>
      <c r="K5" s="172"/>
      <c r="L5" s="172"/>
      <c r="M5" s="172"/>
      <c r="N5" s="172"/>
      <c r="O5" s="172"/>
      <c r="P5" s="172"/>
      <c r="Q5" s="172"/>
      <c r="R5" s="175"/>
    </row>
    <row r="6" spans="1:20">
      <c r="A6" s="182"/>
      <c r="B6" s="169"/>
      <c r="C6" s="169"/>
      <c r="D6" s="178"/>
      <c r="E6" s="178"/>
      <c r="F6" s="178"/>
      <c r="G6" s="178"/>
      <c r="H6" s="178"/>
      <c r="I6" s="178"/>
      <c r="J6" s="172"/>
      <c r="K6" s="172"/>
      <c r="L6" s="172"/>
      <c r="M6" s="172"/>
      <c r="N6" s="172"/>
      <c r="O6" s="172"/>
      <c r="P6" s="172"/>
      <c r="Q6" s="172"/>
      <c r="R6" s="175"/>
    </row>
    <row r="7" spans="1:20">
      <c r="A7" s="182"/>
      <c r="B7" s="170"/>
      <c r="C7" s="170"/>
      <c r="D7" s="179"/>
      <c r="E7" s="179"/>
      <c r="F7" s="179"/>
      <c r="G7" s="179"/>
      <c r="H7" s="179"/>
      <c r="I7" s="179"/>
      <c r="J7" s="173"/>
      <c r="K7" s="173"/>
      <c r="L7" s="173"/>
      <c r="M7" s="173"/>
      <c r="N7" s="173"/>
      <c r="O7" s="173"/>
      <c r="P7" s="173"/>
      <c r="Q7" s="173"/>
      <c r="R7" s="176"/>
    </row>
    <row r="8" spans="1:20" ht="60">
      <c r="A8" s="128" t="s">
        <v>121</v>
      </c>
      <c r="B8" s="131">
        <v>43580</v>
      </c>
      <c r="C8" s="67" t="s">
        <v>354</v>
      </c>
      <c r="D8">
        <v>0</v>
      </c>
      <c r="E8" s="67" t="s">
        <v>355</v>
      </c>
      <c r="F8" s="67" t="s">
        <v>356</v>
      </c>
      <c r="G8" s="124">
        <v>43597</v>
      </c>
      <c r="H8" s="124">
        <v>43603</v>
      </c>
      <c r="I8" s="135" t="s">
        <v>340</v>
      </c>
      <c r="J8" s="120">
        <v>0</v>
      </c>
      <c r="K8" s="120">
        <v>0</v>
      </c>
      <c r="L8" s="120">
        <v>10407</v>
      </c>
      <c r="M8" s="120">
        <v>3297.56</v>
      </c>
      <c r="N8" s="120">
        <v>0</v>
      </c>
      <c r="O8" s="120">
        <v>0</v>
      </c>
      <c r="P8" s="120">
        <v>0</v>
      </c>
      <c r="Q8" s="120">
        <v>0</v>
      </c>
      <c r="R8" s="120">
        <f>SUM(J8:Q8)</f>
        <v>13704.56</v>
      </c>
    </row>
    <row r="9" spans="1:20" ht="60">
      <c r="A9" s="79" t="s">
        <v>87</v>
      </c>
      <c r="B9" s="124">
        <v>43549</v>
      </c>
      <c r="C9" s="67" t="s">
        <v>359</v>
      </c>
      <c r="D9">
        <v>0</v>
      </c>
      <c r="E9" s="67" t="s">
        <v>103</v>
      </c>
      <c r="F9" s="67" t="s">
        <v>103</v>
      </c>
      <c r="G9" s="124">
        <v>43529</v>
      </c>
      <c r="H9" s="124">
        <v>43529</v>
      </c>
      <c r="I9" s="135" t="s">
        <v>360</v>
      </c>
      <c r="J9" s="120">
        <v>0</v>
      </c>
      <c r="K9" s="120">
        <v>0</v>
      </c>
      <c r="L9" s="120">
        <v>0</v>
      </c>
      <c r="M9" s="120">
        <v>0</v>
      </c>
      <c r="N9" s="120">
        <v>526</v>
      </c>
      <c r="O9" s="120">
        <v>347</v>
      </c>
      <c r="P9" s="120">
        <v>0</v>
      </c>
      <c r="Q9" s="120">
        <v>0</v>
      </c>
      <c r="R9" s="120">
        <f t="shared" ref="R9:R19" si="0">SUM(J9:Q9)</f>
        <v>873</v>
      </c>
    </row>
    <row r="10" spans="1:20" ht="135">
      <c r="A10" s="135" t="s">
        <v>44</v>
      </c>
      <c r="B10" s="124">
        <v>43549</v>
      </c>
      <c r="C10" s="67" t="s">
        <v>362</v>
      </c>
      <c r="D10">
        <v>0</v>
      </c>
      <c r="E10" s="67" t="s">
        <v>103</v>
      </c>
      <c r="F10" s="67" t="s">
        <v>103</v>
      </c>
      <c r="G10" s="124">
        <v>43539</v>
      </c>
      <c r="H10" s="124">
        <v>43539</v>
      </c>
      <c r="I10" s="135" t="s">
        <v>360</v>
      </c>
      <c r="J10" s="120">
        <v>215.01</v>
      </c>
      <c r="K10" s="120">
        <v>0</v>
      </c>
      <c r="L10" s="120">
        <v>0</v>
      </c>
      <c r="M10" s="120">
        <v>0</v>
      </c>
      <c r="N10" s="120">
        <v>1000</v>
      </c>
      <c r="O10" s="120">
        <v>308.88</v>
      </c>
      <c r="P10" s="120">
        <v>0</v>
      </c>
      <c r="Q10" s="120">
        <v>0</v>
      </c>
      <c r="R10" s="120">
        <f t="shared" si="0"/>
        <v>1523.8899999999999</v>
      </c>
    </row>
    <row r="11" spans="1:20" ht="135">
      <c r="A11" s="79" t="s">
        <v>87</v>
      </c>
      <c r="B11" s="124">
        <v>43549</v>
      </c>
      <c r="C11" s="67" t="s">
        <v>363</v>
      </c>
      <c r="D11">
        <v>0</v>
      </c>
      <c r="E11" s="67" t="s">
        <v>103</v>
      </c>
      <c r="F11" s="67" t="s">
        <v>103</v>
      </c>
      <c r="G11" s="124">
        <v>43537</v>
      </c>
      <c r="H11" s="124">
        <v>43539</v>
      </c>
      <c r="I11" s="135" t="s">
        <v>360</v>
      </c>
      <c r="J11" s="120">
        <v>537</v>
      </c>
      <c r="K11" s="120">
        <v>0</v>
      </c>
      <c r="L11" s="120">
        <v>0</v>
      </c>
      <c r="M11" s="120">
        <v>0</v>
      </c>
      <c r="N11" s="120">
        <v>1536</v>
      </c>
      <c r="O11" s="120">
        <v>167</v>
      </c>
      <c r="P11" s="120">
        <v>0</v>
      </c>
      <c r="Q11" s="120">
        <v>0</v>
      </c>
      <c r="R11" s="120">
        <f t="shared" si="0"/>
        <v>2240</v>
      </c>
    </row>
    <row r="12" spans="1:20" ht="120">
      <c r="A12" s="79" t="s">
        <v>87</v>
      </c>
      <c r="B12" s="124">
        <v>43549</v>
      </c>
      <c r="C12" s="67" t="s">
        <v>364</v>
      </c>
      <c r="D12">
        <v>0</v>
      </c>
      <c r="E12" s="67" t="s">
        <v>103</v>
      </c>
      <c r="F12" s="67" t="s">
        <v>103</v>
      </c>
      <c r="G12" s="124">
        <v>43537</v>
      </c>
      <c r="H12" s="124">
        <v>43539</v>
      </c>
      <c r="I12" s="136" t="s">
        <v>360</v>
      </c>
      <c r="J12">
        <v>1748</v>
      </c>
      <c r="K12" s="120">
        <v>0</v>
      </c>
      <c r="L12" s="120">
        <v>0</v>
      </c>
      <c r="M12" s="120">
        <v>0</v>
      </c>
      <c r="N12" s="120">
        <v>0</v>
      </c>
      <c r="O12" s="120">
        <v>0</v>
      </c>
      <c r="P12" s="120">
        <v>0</v>
      </c>
      <c r="Q12" s="120">
        <v>0</v>
      </c>
      <c r="R12" s="120">
        <f t="shared" si="0"/>
        <v>1748</v>
      </c>
    </row>
    <row r="13" spans="1:20" ht="45">
      <c r="A13" s="128" t="s">
        <v>115</v>
      </c>
      <c r="B13" s="124">
        <v>43549</v>
      </c>
      <c r="D13">
        <v>0</v>
      </c>
      <c r="E13" s="67" t="s">
        <v>75</v>
      </c>
      <c r="F13" s="67" t="s">
        <v>75</v>
      </c>
      <c r="G13" s="124">
        <v>43552</v>
      </c>
      <c r="H13" s="124">
        <v>43552</v>
      </c>
      <c r="I13" s="141" t="s">
        <v>360</v>
      </c>
      <c r="J13" s="120">
        <v>0</v>
      </c>
      <c r="K13" s="120">
        <v>0</v>
      </c>
      <c r="L13" s="120">
        <v>0</v>
      </c>
      <c r="M13" s="120">
        <v>0</v>
      </c>
      <c r="N13" s="120">
        <v>0</v>
      </c>
      <c r="O13">
        <v>218</v>
      </c>
      <c r="P13" s="120">
        <v>0</v>
      </c>
      <c r="Q13">
        <v>600.04</v>
      </c>
      <c r="R13" s="120">
        <f t="shared" si="0"/>
        <v>818.04</v>
      </c>
    </row>
    <row r="14" spans="1:20" ht="120">
      <c r="A14" s="79" t="s">
        <v>87</v>
      </c>
      <c r="B14" s="124">
        <v>43557</v>
      </c>
      <c r="C14" s="67" t="s">
        <v>365</v>
      </c>
      <c r="D14">
        <v>0</v>
      </c>
      <c r="E14" t="s">
        <v>366</v>
      </c>
      <c r="F14" t="s">
        <v>366</v>
      </c>
      <c r="G14" s="124">
        <v>43553</v>
      </c>
      <c r="H14" s="124">
        <v>43553</v>
      </c>
      <c r="I14" s="141" t="s">
        <v>360</v>
      </c>
      <c r="J14" s="120">
        <v>0</v>
      </c>
      <c r="K14" s="120">
        <v>0</v>
      </c>
      <c r="L14" s="120">
        <v>0</v>
      </c>
      <c r="M14" s="120">
        <v>0</v>
      </c>
      <c r="N14" s="120">
        <v>1464</v>
      </c>
      <c r="O14" s="120">
        <v>0</v>
      </c>
      <c r="P14" s="120">
        <v>0</v>
      </c>
      <c r="Q14" s="120">
        <v>0</v>
      </c>
      <c r="R14" s="120">
        <f t="shared" si="0"/>
        <v>1464</v>
      </c>
    </row>
    <row r="15" spans="1:20" ht="150">
      <c r="A15" s="141" t="s">
        <v>44</v>
      </c>
      <c r="B15" s="124">
        <v>43565</v>
      </c>
      <c r="C15" s="67" t="s">
        <v>367</v>
      </c>
      <c r="D15">
        <v>0</v>
      </c>
      <c r="E15" t="s">
        <v>93</v>
      </c>
      <c r="F15" t="s">
        <v>93</v>
      </c>
      <c r="G15" s="124">
        <v>43558</v>
      </c>
      <c r="H15" s="124">
        <v>43558</v>
      </c>
      <c r="I15" s="141" t="s">
        <v>360</v>
      </c>
      <c r="J15" s="120">
        <v>360</v>
      </c>
      <c r="K15" s="120">
        <v>0</v>
      </c>
      <c r="L15" s="120">
        <v>0</v>
      </c>
      <c r="M15" s="120">
        <v>0</v>
      </c>
      <c r="N15" s="120">
        <v>0</v>
      </c>
      <c r="O15" s="120">
        <v>898</v>
      </c>
      <c r="P15" s="120">
        <v>0</v>
      </c>
      <c r="Q15" s="120">
        <v>1554</v>
      </c>
      <c r="R15" s="120">
        <f t="shared" si="0"/>
        <v>2812</v>
      </c>
    </row>
    <row r="16" spans="1:20" ht="90">
      <c r="A16" s="141" t="s">
        <v>115</v>
      </c>
      <c r="B16" s="124">
        <v>43549</v>
      </c>
      <c r="C16" s="67" t="s">
        <v>369</v>
      </c>
      <c r="D16">
        <v>0</v>
      </c>
      <c r="E16" t="s">
        <v>368</v>
      </c>
      <c r="F16" t="s">
        <v>368</v>
      </c>
      <c r="G16" s="124">
        <v>43552</v>
      </c>
      <c r="H16" s="124">
        <v>43552</v>
      </c>
      <c r="I16" s="141" t="s">
        <v>360</v>
      </c>
      <c r="J16" s="120">
        <v>150</v>
      </c>
      <c r="K16" s="120">
        <v>0</v>
      </c>
      <c r="L16" s="120">
        <v>0</v>
      </c>
      <c r="M16" s="120">
        <v>0</v>
      </c>
      <c r="N16" s="120">
        <v>0</v>
      </c>
      <c r="O16" s="120">
        <v>218</v>
      </c>
      <c r="P16" s="120">
        <v>0</v>
      </c>
      <c r="Q16" s="120">
        <v>500</v>
      </c>
      <c r="R16" s="120">
        <f t="shared" si="0"/>
        <v>868</v>
      </c>
    </row>
    <row r="17" spans="1:18" ht="165">
      <c r="A17" s="128" t="s">
        <v>324</v>
      </c>
      <c r="C17" s="67" t="s">
        <v>370</v>
      </c>
      <c r="G17" s="124">
        <v>43591</v>
      </c>
      <c r="H17" s="124">
        <v>43591</v>
      </c>
      <c r="R17" s="120">
        <f t="shared" si="0"/>
        <v>0</v>
      </c>
    </row>
    <row r="18" spans="1:18">
      <c r="R18" s="120">
        <f t="shared" si="0"/>
        <v>0</v>
      </c>
    </row>
    <row r="19" spans="1:18">
      <c r="R19" s="120">
        <f t="shared" si="0"/>
        <v>0</v>
      </c>
    </row>
  </sheetData>
  <mergeCells count="21">
    <mergeCell ref="Q4:Q7"/>
    <mergeCell ref="R4:R7"/>
    <mergeCell ref="L4:L7"/>
    <mergeCell ref="M4:M7"/>
    <mergeCell ref="O4:O7"/>
    <mergeCell ref="D1:Q1"/>
    <mergeCell ref="D2:Q2"/>
    <mergeCell ref="A3:R3"/>
    <mergeCell ref="A4:A7"/>
    <mergeCell ref="B4:B7"/>
    <mergeCell ref="C4:C7"/>
    <mergeCell ref="D4:D7"/>
    <mergeCell ref="E4:E7"/>
    <mergeCell ref="F4:F7"/>
    <mergeCell ref="G4:G7"/>
    <mergeCell ref="H4:H7"/>
    <mergeCell ref="I4:I7"/>
    <mergeCell ref="J4:J7"/>
    <mergeCell ref="K4:K7"/>
    <mergeCell ref="N4:N7"/>
    <mergeCell ref="P4:P7"/>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
  <sheetViews>
    <sheetView topLeftCell="A18" workbookViewId="0">
      <selection activeCell="I21" sqref="I21"/>
    </sheetView>
  </sheetViews>
  <sheetFormatPr baseColWidth="10" defaultRowHeight="15"/>
  <cols>
    <col min="1" max="1" width="14.7109375" customWidth="1"/>
    <col min="3" max="3" width="53.140625" customWidth="1"/>
    <col min="4" max="4" width="9.140625" customWidth="1"/>
  </cols>
  <sheetData>
    <row r="1" spans="1:20" s="1" customFormat="1" ht="20.100000000000001" customHeight="1">
      <c r="A1" s="75"/>
      <c r="B1" s="33"/>
      <c r="C1" s="32"/>
      <c r="D1" s="188" t="s">
        <v>252</v>
      </c>
      <c r="E1" s="188"/>
      <c r="F1" s="188"/>
      <c r="G1" s="188"/>
      <c r="H1" s="188"/>
      <c r="I1" s="188"/>
      <c r="J1" s="188"/>
      <c r="K1" s="188"/>
      <c r="L1" s="188"/>
      <c r="M1" s="188"/>
      <c r="N1" s="188"/>
      <c r="O1" s="188"/>
      <c r="P1" s="188"/>
      <c r="Q1" s="188"/>
      <c r="R1" s="34"/>
      <c r="S1" s="32"/>
      <c r="T1" s="32"/>
    </row>
    <row r="2" spans="1:20" s="1" customFormat="1" ht="20.100000000000001" customHeight="1">
      <c r="A2" s="75"/>
      <c r="B2" s="33"/>
      <c r="C2" s="32"/>
      <c r="D2" s="189" t="s">
        <v>371</v>
      </c>
      <c r="E2" s="189"/>
      <c r="F2" s="189"/>
      <c r="G2" s="189"/>
      <c r="H2" s="189"/>
      <c r="I2" s="189"/>
      <c r="J2" s="189"/>
      <c r="K2" s="189"/>
      <c r="L2" s="189"/>
      <c r="M2" s="189"/>
      <c r="N2" s="189"/>
      <c r="O2" s="189"/>
      <c r="P2" s="189"/>
      <c r="Q2" s="189"/>
      <c r="R2" s="35"/>
      <c r="S2" s="32"/>
      <c r="T2" s="32"/>
    </row>
    <row r="3" spans="1:20" s="1" customFormat="1" ht="24.75" customHeight="1">
      <c r="A3" s="180"/>
      <c r="B3" s="180"/>
      <c r="C3" s="180"/>
      <c r="D3" s="180"/>
      <c r="E3" s="180"/>
      <c r="F3" s="180"/>
      <c r="G3" s="180"/>
      <c r="H3" s="180"/>
      <c r="I3" s="180"/>
      <c r="J3" s="180"/>
      <c r="K3" s="180"/>
      <c r="L3" s="180"/>
      <c r="M3" s="180"/>
      <c r="N3" s="180"/>
      <c r="O3" s="180"/>
      <c r="P3" s="180"/>
      <c r="Q3" s="180"/>
      <c r="R3" s="180"/>
      <c r="S3" s="32"/>
      <c r="T3" s="32"/>
    </row>
    <row r="4" spans="1:20">
      <c r="A4" s="181" t="s">
        <v>0</v>
      </c>
      <c r="B4" s="168" t="s">
        <v>1</v>
      </c>
      <c r="C4" s="168" t="s">
        <v>2</v>
      </c>
      <c r="D4" s="177" t="s">
        <v>3</v>
      </c>
      <c r="E4" s="177" t="s">
        <v>4</v>
      </c>
      <c r="F4" s="177" t="s">
        <v>5</v>
      </c>
      <c r="G4" s="177" t="s">
        <v>6</v>
      </c>
      <c r="H4" s="177" t="s">
        <v>7</v>
      </c>
      <c r="I4" s="177" t="s">
        <v>8</v>
      </c>
      <c r="J4" s="171" t="s">
        <v>9</v>
      </c>
      <c r="K4" s="171" t="s">
        <v>10</v>
      </c>
      <c r="L4" s="171" t="s">
        <v>357</v>
      </c>
      <c r="M4" s="171" t="s">
        <v>358</v>
      </c>
      <c r="N4" s="171" t="s">
        <v>361</v>
      </c>
      <c r="O4" s="171" t="s">
        <v>12</v>
      </c>
      <c r="P4" s="171" t="s">
        <v>13</v>
      </c>
      <c r="Q4" s="171" t="s">
        <v>14</v>
      </c>
      <c r="R4" s="174" t="s">
        <v>15</v>
      </c>
    </row>
    <row r="5" spans="1:20">
      <c r="A5" s="182"/>
      <c r="B5" s="169"/>
      <c r="C5" s="169"/>
      <c r="D5" s="178"/>
      <c r="E5" s="178"/>
      <c r="F5" s="178"/>
      <c r="G5" s="178"/>
      <c r="H5" s="178"/>
      <c r="I5" s="178"/>
      <c r="J5" s="172"/>
      <c r="K5" s="172"/>
      <c r="L5" s="172"/>
      <c r="M5" s="172"/>
      <c r="N5" s="172"/>
      <c r="O5" s="172"/>
      <c r="P5" s="172"/>
      <c r="Q5" s="172"/>
      <c r="R5" s="175"/>
    </row>
    <row r="6" spans="1:20">
      <c r="A6" s="182"/>
      <c r="B6" s="169"/>
      <c r="C6" s="169"/>
      <c r="D6" s="178"/>
      <c r="E6" s="178"/>
      <c r="F6" s="178"/>
      <c r="G6" s="178"/>
      <c r="H6" s="178"/>
      <c r="I6" s="178"/>
      <c r="J6" s="172"/>
      <c r="K6" s="172"/>
      <c r="L6" s="172"/>
      <c r="M6" s="172"/>
      <c r="N6" s="172"/>
      <c r="O6" s="172"/>
      <c r="P6" s="172"/>
      <c r="Q6" s="172"/>
      <c r="R6" s="175"/>
    </row>
    <row r="7" spans="1:20">
      <c r="A7" s="182"/>
      <c r="B7" s="170"/>
      <c r="C7" s="170"/>
      <c r="D7" s="179"/>
      <c r="E7" s="179"/>
      <c r="F7" s="179"/>
      <c r="G7" s="179"/>
      <c r="H7" s="179"/>
      <c r="I7" s="179"/>
      <c r="J7" s="173"/>
      <c r="K7" s="173"/>
      <c r="L7" s="173"/>
      <c r="M7" s="173"/>
      <c r="N7" s="173"/>
      <c r="O7" s="173"/>
      <c r="P7" s="173"/>
      <c r="Q7" s="173"/>
      <c r="R7" s="176"/>
    </row>
    <row r="8" spans="1:20" ht="90">
      <c r="A8" s="128" t="s">
        <v>324</v>
      </c>
      <c r="B8" s="124">
        <v>43594</v>
      </c>
      <c r="C8" s="67" t="s">
        <v>370</v>
      </c>
      <c r="D8">
        <v>0</v>
      </c>
      <c r="E8" t="s">
        <v>349</v>
      </c>
      <c r="F8" t="s">
        <v>349</v>
      </c>
      <c r="G8" s="124">
        <v>43591</v>
      </c>
      <c r="H8" s="124">
        <v>43591</v>
      </c>
      <c r="I8" s="141" t="s">
        <v>360</v>
      </c>
      <c r="J8" s="120">
        <v>87</v>
      </c>
      <c r="K8" s="120">
        <v>0</v>
      </c>
      <c r="L8" s="120">
        <v>0</v>
      </c>
      <c r="M8" s="120">
        <v>0</v>
      </c>
      <c r="N8" s="120">
        <v>230</v>
      </c>
      <c r="O8" s="120">
        <v>0</v>
      </c>
      <c r="P8" s="120">
        <v>160</v>
      </c>
      <c r="Q8" s="120">
        <v>0</v>
      </c>
      <c r="R8" s="120">
        <f t="shared" ref="R8:R20" si="0">SUM(J8:Q8)</f>
        <v>477</v>
      </c>
    </row>
    <row r="9" spans="1:20" ht="45">
      <c r="A9" s="67" t="s">
        <v>121</v>
      </c>
      <c r="B9" s="124">
        <v>43607</v>
      </c>
      <c r="C9" s="67" t="s">
        <v>373</v>
      </c>
      <c r="D9">
        <v>0</v>
      </c>
      <c r="E9" t="s">
        <v>355</v>
      </c>
      <c r="F9" t="s">
        <v>356</v>
      </c>
      <c r="G9" s="124">
        <v>43597</v>
      </c>
      <c r="H9" s="124">
        <v>43603</v>
      </c>
      <c r="I9" s="142" t="s">
        <v>340</v>
      </c>
      <c r="J9" s="120">
        <v>3259.56</v>
      </c>
      <c r="K9" s="120">
        <v>25138.21</v>
      </c>
      <c r="L9" s="120">
        <v>0</v>
      </c>
      <c r="M9" s="120">
        <v>0</v>
      </c>
      <c r="N9" s="120">
        <v>2513.3000000000002</v>
      </c>
      <c r="O9" s="120">
        <v>0</v>
      </c>
      <c r="P9" s="120">
        <v>607.62</v>
      </c>
      <c r="Q9" s="120">
        <v>0</v>
      </c>
      <c r="R9" s="120">
        <f t="shared" si="0"/>
        <v>31518.69</v>
      </c>
    </row>
    <row r="10" spans="1:20" ht="45">
      <c r="A10" s="67" t="s">
        <v>121</v>
      </c>
      <c r="B10" s="124">
        <v>43607</v>
      </c>
      <c r="C10" s="67" t="s">
        <v>374</v>
      </c>
      <c r="D10">
        <v>0</v>
      </c>
      <c r="E10" t="s">
        <v>355</v>
      </c>
      <c r="F10" t="s">
        <v>356</v>
      </c>
      <c r="G10" s="124">
        <v>43597</v>
      </c>
      <c r="H10" s="124">
        <v>43603</v>
      </c>
      <c r="I10" s="142" t="s">
        <v>340</v>
      </c>
      <c r="J10" s="120">
        <v>194</v>
      </c>
      <c r="K10" s="120">
        <v>0</v>
      </c>
      <c r="L10" s="120">
        <v>0</v>
      </c>
      <c r="M10" s="120">
        <v>0</v>
      </c>
      <c r="N10" s="120">
        <v>2672</v>
      </c>
      <c r="O10" s="120">
        <v>0</v>
      </c>
      <c r="P10" s="120">
        <v>0</v>
      </c>
      <c r="Q10" s="120">
        <v>0</v>
      </c>
      <c r="R10" s="120">
        <f t="shared" si="0"/>
        <v>2866</v>
      </c>
    </row>
    <row r="11" spans="1:20" ht="45">
      <c r="A11" s="67" t="s">
        <v>115</v>
      </c>
      <c r="B11" s="124">
        <v>43605</v>
      </c>
      <c r="C11" s="67" t="s">
        <v>375</v>
      </c>
      <c r="D11">
        <v>0</v>
      </c>
      <c r="E11" t="s">
        <v>368</v>
      </c>
      <c r="F11" t="s">
        <v>368</v>
      </c>
      <c r="G11" s="124">
        <v>43594</v>
      </c>
      <c r="H11" s="124">
        <v>43594</v>
      </c>
      <c r="I11" s="142" t="s">
        <v>360</v>
      </c>
      <c r="J11" s="120">
        <v>126</v>
      </c>
      <c r="K11" s="120">
        <v>0</v>
      </c>
      <c r="L11" s="120">
        <v>0</v>
      </c>
      <c r="M11" s="120">
        <v>0</v>
      </c>
      <c r="N11" s="120">
        <v>677</v>
      </c>
      <c r="O11" s="120">
        <v>0</v>
      </c>
      <c r="P11" s="120">
        <v>322</v>
      </c>
      <c r="Q11" s="120">
        <v>0</v>
      </c>
      <c r="R11" s="120">
        <f t="shared" si="0"/>
        <v>1125</v>
      </c>
    </row>
    <row r="12" spans="1:20" ht="165">
      <c r="A12" s="130" t="s">
        <v>87</v>
      </c>
      <c r="B12" s="127">
        <v>43593</v>
      </c>
      <c r="C12" s="67" t="s">
        <v>376</v>
      </c>
      <c r="D12" s="125">
        <v>0</v>
      </c>
      <c r="E12" s="130" t="s">
        <v>377</v>
      </c>
      <c r="F12" s="130" t="s">
        <v>377</v>
      </c>
      <c r="G12" s="127">
        <v>43586</v>
      </c>
      <c r="H12" s="127">
        <v>43588</v>
      </c>
      <c r="I12" s="128" t="s">
        <v>340</v>
      </c>
      <c r="J12" s="144">
        <v>270</v>
      </c>
      <c r="K12" s="144">
        <v>0</v>
      </c>
      <c r="L12" s="144">
        <v>0</v>
      </c>
      <c r="M12" s="144">
        <v>0</v>
      </c>
      <c r="N12" s="144">
        <v>0</v>
      </c>
      <c r="O12" s="144">
        <v>0</v>
      </c>
      <c r="P12" s="144">
        <v>0</v>
      </c>
      <c r="Q12" s="144">
        <v>0</v>
      </c>
      <c r="R12" s="144">
        <f t="shared" si="0"/>
        <v>270</v>
      </c>
    </row>
    <row r="13" spans="1:20" ht="45">
      <c r="A13" s="130" t="s">
        <v>87</v>
      </c>
      <c r="B13" s="124">
        <v>43595</v>
      </c>
      <c r="C13" s="67" t="s">
        <v>378</v>
      </c>
      <c r="D13">
        <v>0</v>
      </c>
      <c r="E13" t="s">
        <v>229</v>
      </c>
      <c r="F13" t="s">
        <v>229</v>
      </c>
      <c r="G13" s="124">
        <v>43594</v>
      </c>
      <c r="H13" s="124">
        <v>43594</v>
      </c>
      <c r="I13" s="142" t="s">
        <v>360</v>
      </c>
      <c r="J13" s="145">
        <v>1551</v>
      </c>
      <c r="K13" s="145">
        <v>0</v>
      </c>
      <c r="L13" s="145">
        <v>0</v>
      </c>
      <c r="M13" s="145">
        <v>0</v>
      </c>
      <c r="N13" s="145">
        <v>0</v>
      </c>
      <c r="O13" s="145">
        <v>0</v>
      </c>
      <c r="P13" s="145">
        <v>0</v>
      </c>
      <c r="Q13" s="145">
        <v>0</v>
      </c>
      <c r="R13" s="120">
        <f t="shared" si="0"/>
        <v>1551</v>
      </c>
    </row>
    <row r="14" spans="1:20" ht="60">
      <c r="A14" s="130" t="s">
        <v>87</v>
      </c>
      <c r="B14" s="124">
        <v>43602</v>
      </c>
      <c r="C14" s="67" t="s">
        <v>379</v>
      </c>
      <c r="D14">
        <v>0</v>
      </c>
      <c r="E14" t="s">
        <v>75</v>
      </c>
      <c r="F14" t="s">
        <v>75</v>
      </c>
      <c r="G14" s="124">
        <v>43601</v>
      </c>
      <c r="H14" s="124">
        <v>43601</v>
      </c>
      <c r="I14" s="142" t="s">
        <v>360</v>
      </c>
      <c r="J14" s="145">
        <v>420</v>
      </c>
      <c r="K14" s="145">
        <v>0</v>
      </c>
      <c r="L14" s="145">
        <v>0</v>
      </c>
      <c r="M14" s="145">
        <v>0</v>
      </c>
      <c r="N14" s="145">
        <v>0</v>
      </c>
      <c r="O14" s="145">
        <v>0</v>
      </c>
      <c r="P14" s="145">
        <v>0</v>
      </c>
      <c r="Q14" s="145">
        <v>0</v>
      </c>
      <c r="R14" s="120">
        <f t="shared" si="0"/>
        <v>420</v>
      </c>
    </row>
    <row r="15" spans="1:20" ht="45">
      <c r="A15" s="67" t="s">
        <v>44</v>
      </c>
      <c r="B15" s="124">
        <v>43606</v>
      </c>
      <c r="C15" s="67" t="s">
        <v>380</v>
      </c>
      <c r="D15">
        <v>0</v>
      </c>
      <c r="E15" t="s">
        <v>75</v>
      </c>
      <c r="F15" t="s">
        <v>75</v>
      </c>
      <c r="G15" s="124">
        <v>43601</v>
      </c>
      <c r="H15" s="124">
        <v>43601</v>
      </c>
      <c r="I15" s="142" t="s">
        <v>360</v>
      </c>
      <c r="J15" s="145">
        <v>360</v>
      </c>
      <c r="K15" s="145">
        <v>0</v>
      </c>
      <c r="L15" s="145">
        <v>0</v>
      </c>
      <c r="M15" s="145">
        <v>0</v>
      </c>
      <c r="N15" s="145">
        <v>0</v>
      </c>
      <c r="O15" s="145">
        <v>218</v>
      </c>
      <c r="P15" s="145">
        <v>0</v>
      </c>
      <c r="Q15" s="145">
        <v>600</v>
      </c>
      <c r="R15" s="120">
        <f t="shared" si="0"/>
        <v>1178</v>
      </c>
    </row>
    <row r="16" spans="1:20" ht="45">
      <c r="A16" s="67" t="s">
        <v>87</v>
      </c>
      <c r="B16" s="124">
        <v>43605</v>
      </c>
      <c r="C16" s="67" t="s">
        <v>381</v>
      </c>
      <c r="D16">
        <v>0</v>
      </c>
      <c r="E16" t="s">
        <v>75</v>
      </c>
      <c r="F16" t="s">
        <v>75</v>
      </c>
      <c r="G16" s="124">
        <v>43601</v>
      </c>
      <c r="H16" s="124">
        <v>43601</v>
      </c>
      <c r="I16" s="142" t="s">
        <v>360</v>
      </c>
      <c r="J16">
        <v>225</v>
      </c>
      <c r="K16" s="145">
        <v>0</v>
      </c>
      <c r="L16" s="145">
        <v>0</v>
      </c>
      <c r="M16" s="145">
        <v>0</v>
      </c>
      <c r="N16" s="145">
        <v>0</v>
      </c>
      <c r="O16" s="145">
        <v>0</v>
      </c>
      <c r="P16" s="145">
        <v>0</v>
      </c>
      <c r="Q16" s="145">
        <v>0</v>
      </c>
      <c r="R16" s="120">
        <f t="shared" si="0"/>
        <v>225</v>
      </c>
    </row>
    <row r="17" spans="1:18" ht="165">
      <c r="A17" s="67" t="s">
        <v>44</v>
      </c>
      <c r="B17" s="124">
        <v>43600</v>
      </c>
      <c r="C17" s="67" t="s">
        <v>382</v>
      </c>
      <c r="D17">
        <v>0</v>
      </c>
      <c r="E17" s="67" t="s">
        <v>377</v>
      </c>
      <c r="F17" s="67" t="s">
        <v>377</v>
      </c>
      <c r="G17" s="124">
        <v>43586</v>
      </c>
      <c r="H17" s="124">
        <v>43588</v>
      </c>
      <c r="I17" s="138" t="s">
        <v>340</v>
      </c>
      <c r="J17">
        <v>513</v>
      </c>
      <c r="K17">
        <v>450.01</v>
      </c>
      <c r="L17" s="145">
        <v>0</v>
      </c>
      <c r="M17" s="145">
        <v>0</v>
      </c>
      <c r="N17" s="145">
        <v>0</v>
      </c>
      <c r="O17">
        <v>330</v>
      </c>
      <c r="P17" s="145">
        <v>0</v>
      </c>
      <c r="Q17">
        <v>1660.21</v>
      </c>
      <c r="R17" s="120">
        <f t="shared" si="0"/>
        <v>2953.2200000000003</v>
      </c>
    </row>
    <row r="18" spans="1:18" ht="75">
      <c r="A18" s="67" t="s">
        <v>87</v>
      </c>
      <c r="B18" s="124">
        <v>43605</v>
      </c>
      <c r="C18" s="67" t="s">
        <v>383</v>
      </c>
      <c r="D18">
        <v>0</v>
      </c>
      <c r="E18" s="67" t="s">
        <v>103</v>
      </c>
      <c r="F18" s="67" t="s">
        <v>103</v>
      </c>
      <c r="G18" s="124">
        <v>43601</v>
      </c>
      <c r="H18" s="124">
        <v>43601</v>
      </c>
      <c r="I18" s="143" t="s">
        <v>360</v>
      </c>
      <c r="J18">
        <v>234</v>
      </c>
      <c r="K18" s="145">
        <v>0</v>
      </c>
      <c r="L18" s="145">
        <v>0</v>
      </c>
      <c r="M18" s="145">
        <v>0</v>
      </c>
      <c r="N18" s="145">
        <v>0</v>
      </c>
      <c r="O18" s="145">
        <v>0</v>
      </c>
      <c r="P18">
        <v>65</v>
      </c>
      <c r="Q18">
        <v>996</v>
      </c>
      <c r="R18" s="120">
        <f t="shared" si="0"/>
        <v>1295</v>
      </c>
    </row>
    <row r="19" spans="1:18" ht="45">
      <c r="A19" s="67" t="s">
        <v>324</v>
      </c>
      <c r="B19" s="124">
        <v>43612</v>
      </c>
      <c r="C19" s="67" t="s">
        <v>384</v>
      </c>
      <c r="D19">
        <v>0</v>
      </c>
      <c r="E19" t="s">
        <v>385</v>
      </c>
      <c r="F19" t="s">
        <v>385</v>
      </c>
      <c r="G19" s="124">
        <v>43609</v>
      </c>
      <c r="H19" s="124">
        <v>43609</v>
      </c>
      <c r="I19" s="143" t="s">
        <v>340</v>
      </c>
      <c r="J19" s="145">
        <v>311</v>
      </c>
      <c r="K19" s="145">
        <v>0</v>
      </c>
      <c r="L19" s="145">
        <v>0</v>
      </c>
      <c r="M19" s="145">
        <v>0</v>
      </c>
      <c r="N19" s="145">
        <v>0</v>
      </c>
      <c r="O19" s="145">
        <v>28</v>
      </c>
      <c r="P19" s="145">
        <v>0</v>
      </c>
      <c r="Q19" s="145">
        <v>760</v>
      </c>
      <c r="R19" s="120">
        <f t="shared" si="0"/>
        <v>1099</v>
      </c>
    </row>
    <row r="20" spans="1:18" ht="30">
      <c r="A20" s="67" t="s">
        <v>44</v>
      </c>
      <c r="B20" s="124">
        <v>43613</v>
      </c>
      <c r="C20" s="67" t="s">
        <v>386</v>
      </c>
      <c r="D20">
        <v>0</v>
      </c>
      <c r="E20" t="s">
        <v>19</v>
      </c>
      <c r="F20" t="s">
        <v>19</v>
      </c>
      <c r="G20" s="124">
        <v>43605</v>
      </c>
      <c r="H20" s="124">
        <v>43605</v>
      </c>
      <c r="I20" s="143" t="s">
        <v>340</v>
      </c>
      <c r="J20">
        <v>72</v>
      </c>
      <c r="K20" s="145">
        <v>0</v>
      </c>
      <c r="L20" s="145">
        <v>0</v>
      </c>
      <c r="M20" s="145">
        <v>0</v>
      </c>
      <c r="N20" s="145">
        <v>0</v>
      </c>
      <c r="O20" s="145">
        <v>0</v>
      </c>
      <c r="P20" s="145">
        <v>0</v>
      </c>
      <c r="Q20" s="145">
        <v>0</v>
      </c>
      <c r="R20" s="120">
        <f t="shared" si="0"/>
        <v>72</v>
      </c>
    </row>
  </sheetData>
  <mergeCells count="21">
    <mergeCell ref="N4:N7"/>
    <mergeCell ref="O4:O7"/>
    <mergeCell ref="P4:P7"/>
    <mergeCell ref="Q4:Q7"/>
    <mergeCell ref="R4:R7"/>
    <mergeCell ref="M4:M7"/>
    <mergeCell ref="D1:Q1"/>
    <mergeCell ref="D2:Q2"/>
    <mergeCell ref="A3:R3"/>
    <mergeCell ref="A4:A7"/>
    <mergeCell ref="B4:B7"/>
    <mergeCell ref="C4:C7"/>
    <mergeCell ref="D4:D7"/>
    <mergeCell ref="E4:E7"/>
    <mergeCell ref="F4:F7"/>
    <mergeCell ref="G4:G7"/>
    <mergeCell ref="H4:H7"/>
    <mergeCell ref="I4:I7"/>
    <mergeCell ref="J4:J7"/>
    <mergeCell ref="K4:K7"/>
    <mergeCell ref="L4:L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29"/>
  <sheetViews>
    <sheetView topLeftCell="A2" zoomScale="90" zoomScaleNormal="90" zoomScaleSheetLayoutView="90" workbookViewId="0">
      <pane ySplit="7" topLeftCell="A24" activePane="bottomLeft" state="frozen"/>
      <selection activeCell="A2" sqref="A2"/>
      <selection pane="bottomLeft" activeCell="H25" sqref="H25"/>
    </sheetView>
  </sheetViews>
  <sheetFormatPr baseColWidth="10" defaultColWidth="11.42578125" defaultRowHeight="11.25"/>
  <cols>
    <col min="1" max="1" width="12.28515625" style="32" customWidth="1"/>
    <col min="2" max="2" width="10" style="32" customWidth="1"/>
    <col min="3" max="3" width="33.28515625" style="32" customWidth="1"/>
    <col min="4" max="4" width="8.140625" style="32" customWidth="1"/>
    <col min="5" max="5" width="8.85546875" style="32" customWidth="1"/>
    <col min="6" max="6" width="13" style="32" customWidth="1"/>
    <col min="7" max="8" width="10.28515625" style="32" customWidth="1"/>
    <col min="9" max="9" width="12.5703125" style="32" customWidth="1"/>
    <col min="10" max="16" width="10.28515625" style="32" customWidth="1"/>
    <col min="17" max="16384" width="11.42578125" style="1"/>
  </cols>
  <sheetData>
    <row r="2" spans="1:17" ht="20.100000000000001" customHeight="1">
      <c r="B2" s="33"/>
      <c r="D2" s="165" t="s">
        <v>18</v>
      </c>
      <c r="E2" s="165"/>
      <c r="F2" s="165"/>
      <c r="G2" s="165"/>
      <c r="H2" s="165"/>
      <c r="I2" s="165"/>
      <c r="J2" s="165"/>
      <c r="K2" s="165"/>
      <c r="L2" s="165"/>
      <c r="M2" s="165"/>
      <c r="N2" s="165"/>
      <c r="O2" s="165"/>
      <c r="P2" s="34"/>
    </row>
    <row r="3" spans="1:17" ht="20.100000000000001" customHeight="1">
      <c r="B3" s="33"/>
      <c r="D3" s="166" t="s">
        <v>38</v>
      </c>
      <c r="E3" s="166"/>
      <c r="F3" s="166"/>
      <c r="G3" s="166"/>
      <c r="H3" s="166"/>
      <c r="I3" s="166"/>
      <c r="J3" s="166"/>
      <c r="K3" s="166"/>
      <c r="L3" s="166"/>
      <c r="M3" s="166"/>
      <c r="N3" s="166"/>
      <c r="O3" s="166"/>
      <c r="P3" s="35"/>
    </row>
    <row r="4" spans="1:17" ht="7.5" customHeight="1">
      <c r="A4" s="164"/>
      <c r="B4" s="164"/>
      <c r="C4" s="164"/>
      <c r="D4" s="164"/>
      <c r="E4" s="164"/>
      <c r="F4" s="164"/>
      <c r="G4" s="164"/>
      <c r="H4" s="164"/>
      <c r="I4" s="164"/>
      <c r="J4" s="164"/>
      <c r="K4" s="164"/>
      <c r="L4" s="164"/>
      <c r="M4" s="164"/>
      <c r="N4" s="164"/>
      <c r="O4" s="164"/>
      <c r="P4" s="164"/>
    </row>
    <row r="5" spans="1:17" ht="21.95" customHeight="1">
      <c r="A5" s="168" t="s">
        <v>0</v>
      </c>
      <c r="B5" s="168" t="s">
        <v>1</v>
      </c>
      <c r="C5" s="168" t="s">
        <v>2</v>
      </c>
      <c r="D5" s="177" t="s">
        <v>3</v>
      </c>
      <c r="E5" s="177" t="s">
        <v>4</v>
      </c>
      <c r="F5" s="177" t="s">
        <v>5</v>
      </c>
      <c r="G5" s="177" t="s">
        <v>6</v>
      </c>
      <c r="H5" s="177" t="s">
        <v>7</v>
      </c>
      <c r="I5" s="177" t="s">
        <v>8</v>
      </c>
      <c r="J5" s="171" t="s">
        <v>9</v>
      </c>
      <c r="K5" s="171" t="s">
        <v>10</v>
      </c>
      <c r="L5" s="171" t="s">
        <v>11</v>
      </c>
      <c r="M5" s="171" t="s">
        <v>12</v>
      </c>
      <c r="N5" s="171" t="s">
        <v>13</v>
      </c>
      <c r="O5" s="171" t="s">
        <v>14</v>
      </c>
      <c r="P5" s="174" t="s">
        <v>15</v>
      </c>
    </row>
    <row r="6" spans="1:17" ht="21.95" customHeight="1">
      <c r="A6" s="169"/>
      <c r="B6" s="169"/>
      <c r="C6" s="169"/>
      <c r="D6" s="178"/>
      <c r="E6" s="178"/>
      <c r="F6" s="178"/>
      <c r="G6" s="178"/>
      <c r="H6" s="178"/>
      <c r="I6" s="178"/>
      <c r="J6" s="172"/>
      <c r="K6" s="172"/>
      <c r="L6" s="172"/>
      <c r="M6" s="172"/>
      <c r="N6" s="172"/>
      <c r="O6" s="172"/>
      <c r="P6" s="175"/>
    </row>
    <row r="7" spans="1:17" ht="21.95" customHeight="1">
      <c r="A7" s="169"/>
      <c r="B7" s="169"/>
      <c r="C7" s="169"/>
      <c r="D7" s="178"/>
      <c r="E7" s="178"/>
      <c r="F7" s="178"/>
      <c r="G7" s="178"/>
      <c r="H7" s="178"/>
      <c r="I7" s="178"/>
      <c r="J7" s="172"/>
      <c r="K7" s="172"/>
      <c r="L7" s="172"/>
      <c r="M7" s="172"/>
      <c r="N7" s="172"/>
      <c r="O7" s="172"/>
      <c r="P7" s="175"/>
    </row>
    <row r="8" spans="1:17" ht="21.95" customHeight="1">
      <c r="A8" s="170"/>
      <c r="B8" s="170"/>
      <c r="C8" s="170"/>
      <c r="D8" s="179"/>
      <c r="E8" s="179"/>
      <c r="F8" s="179"/>
      <c r="G8" s="179"/>
      <c r="H8" s="179"/>
      <c r="I8" s="179"/>
      <c r="J8" s="173"/>
      <c r="K8" s="173"/>
      <c r="L8" s="173"/>
      <c r="M8" s="173"/>
      <c r="N8" s="173"/>
      <c r="O8" s="173"/>
      <c r="P8" s="176"/>
    </row>
    <row r="9" spans="1:17" ht="45.75" customHeight="1">
      <c r="A9" s="36" t="s">
        <v>34</v>
      </c>
      <c r="B9" s="37" t="s">
        <v>35</v>
      </c>
      <c r="C9" s="38" t="s">
        <v>36</v>
      </c>
      <c r="D9" s="37">
        <v>1</v>
      </c>
      <c r="E9" s="37" t="s">
        <v>37</v>
      </c>
      <c r="F9" s="37" t="s">
        <v>37</v>
      </c>
      <c r="G9" s="39">
        <v>42816</v>
      </c>
      <c r="H9" s="39">
        <v>42817</v>
      </c>
      <c r="I9" s="37" t="s">
        <v>40</v>
      </c>
      <c r="J9" s="40">
        <v>0</v>
      </c>
      <c r="K9" s="40">
        <v>0</v>
      </c>
      <c r="L9" s="40">
        <v>0</v>
      </c>
      <c r="M9" s="40">
        <v>712</v>
      </c>
      <c r="N9" s="40">
        <v>0</v>
      </c>
      <c r="O9" s="40">
        <v>990.05</v>
      </c>
      <c r="P9" s="41">
        <v>1702.05</v>
      </c>
      <c r="Q9" s="4"/>
    </row>
    <row r="10" spans="1:17" ht="45.75" customHeight="1">
      <c r="A10" s="36" t="s">
        <v>41</v>
      </c>
      <c r="B10" s="37" t="s">
        <v>42</v>
      </c>
      <c r="C10" s="38" t="s">
        <v>43</v>
      </c>
      <c r="D10" s="37">
        <v>1</v>
      </c>
      <c r="E10" s="37" t="s">
        <v>37</v>
      </c>
      <c r="F10" s="37" t="s">
        <v>37</v>
      </c>
      <c r="G10" s="39">
        <v>42814</v>
      </c>
      <c r="H10" s="39">
        <v>42815</v>
      </c>
      <c r="I10" s="37" t="s">
        <v>40</v>
      </c>
      <c r="J10" s="40">
        <v>420</v>
      </c>
      <c r="K10" s="40">
        <v>0</v>
      </c>
      <c r="L10" s="40">
        <v>0</v>
      </c>
      <c r="M10" s="40">
        <v>511</v>
      </c>
      <c r="N10" s="40">
        <v>0</v>
      </c>
      <c r="O10" s="40">
        <v>1695.04</v>
      </c>
      <c r="P10" s="41">
        <v>2626.04</v>
      </c>
      <c r="Q10" s="58"/>
    </row>
    <row r="11" spans="1:17" ht="60">
      <c r="A11" s="36" t="s">
        <v>44</v>
      </c>
      <c r="B11" s="37" t="s">
        <v>45</v>
      </c>
      <c r="C11" s="38" t="s">
        <v>46</v>
      </c>
      <c r="D11" s="37">
        <v>1</v>
      </c>
      <c r="E11" s="37" t="s">
        <v>47</v>
      </c>
      <c r="F11" s="37" t="s">
        <v>47</v>
      </c>
      <c r="G11" s="39">
        <v>42810</v>
      </c>
      <c r="H11" s="39">
        <v>42811</v>
      </c>
      <c r="I11" s="37" t="s">
        <v>40</v>
      </c>
      <c r="J11" s="40">
        <v>493</v>
      </c>
      <c r="K11" s="40">
        <v>0</v>
      </c>
      <c r="L11" s="40">
        <v>5893</v>
      </c>
      <c r="M11" s="40">
        <v>1132</v>
      </c>
      <c r="N11" s="40">
        <v>0</v>
      </c>
      <c r="O11" s="40">
        <v>360.07</v>
      </c>
      <c r="P11" s="41">
        <v>7878.07</v>
      </c>
      <c r="Q11" s="58"/>
    </row>
    <row r="12" spans="1:17" ht="48">
      <c r="A12" s="36" t="s">
        <v>48</v>
      </c>
      <c r="B12" s="37" t="s">
        <v>49</v>
      </c>
      <c r="C12" s="38" t="s">
        <v>50</v>
      </c>
      <c r="D12" s="37">
        <v>1</v>
      </c>
      <c r="E12" s="37" t="s">
        <v>37</v>
      </c>
      <c r="F12" s="37" t="s">
        <v>37</v>
      </c>
      <c r="G12" s="39">
        <v>42816</v>
      </c>
      <c r="H12" s="39">
        <v>42817</v>
      </c>
      <c r="I12" s="37" t="s">
        <v>40</v>
      </c>
      <c r="J12" s="40">
        <v>394.4</v>
      </c>
      <c r="K12" s="40">
        <v>0</v>
      </c>
      <c r="L12" s="40">
        <v>0</v>
      </c>
      <c r="M12" s="40">
        <v>639</v>
      </c>
      <c r="N12" s="40">
        <v>0</v>
      </c>
      <c r="O12" s="40">
        <v>300</v>
      </c>
      <c r="P12" s="41">
        <v>1333.4</v>
      </c>
      <c r="Q12" s="58"/>
    </row>
    <row r="13" spans="1:17" ht="45.75" customHeight="1">
      <c r="A13" s="36" t="s">
        <v>34</v>
      </c>
      <c r="B13" s="37" t="s">
        <v>51</v>
      </c>
      <c r="C13" s="38" t="s">
        <v>52</v>
      </c>
      <c r="D13" s="37">
        <v>1</v>
      </c>
      <c r="E13" s="37" t="s">
        <v>37</v>
      </c>
      <c r="F13" s="37" t="s">
        <v>37</v>
      </c>
      <c r="G13" s="39">
        <v>42803</v>
      </c>
      <c r="H13" s="39">
        <v>42803</v>
      </c>
      <c r="I13" s="37" t="s">
        <v>40</v>
      </c>
      <c r="J13" s="40">
        <v>0</v>
      </c>
      <c r="K13" s="40">
        <v>0</v>
      </c>
      <c r="L13" s="40">
        <v>1979</v>
      </c>
      <c r="M13" s="40">
        <v>0</v>
      </c>
      <c r="N13" s="40">
        <v>0</v>
      </c>
      <c r="O13" s="40">
        <v>0</v>
      </c>
      <c r="P13" s="41">
        <v>1979</v>
      </c>
      <c r="Q13" s="4"/>
    </row>
    <row r="14" spans="1:17" ht="45.75" customHeight="1">
      <c r="A14" s="36" t="s">
        <v>41</v>
      </c>
      <c r="B14" s="37" t="s">
        <v>53</v>
      </c>
      <c r="C14" s="38" t="s">
        <v>54</v>
      </c>
      <c r="D14" s="37">
        <v>1</v>
      </c>
      <c r="E14" s="37" t="s">
        <v>37</v>
      </c>
      <c r="F14" s="37" t="s">
        <v>37</v>
      </c>
      <c r="G14" s="39">
        <v>42819</v>
      </c>
      <c r="H14" s="39">
        <v>42821</v>
      </c>
      <c r="I14" s="37" t="s">
        <v>40</v>
      </c>
      <c r="J14" s="40">
        <v>1361.7</v>
      </c>
      <c r="K14" s="40">
        <v>0</v>
      </c>
      <c r="L14" s="40">
        <v>0</v>
      </c>
      <c r="M14" s="40">
        <v>632</v>
      </c>
      <c r="N14" s="40">
        <v>0</v>
      </c>
      <c r="O14" s="40">
        <v>1946.3</v>
      </c>
      <c r="P14" s="41">
        <v>3942</v>
      </c>
      <c r="Q14" s="4"/>
    </row>
    <row r="15" spans="1:17" ht="45.75" customHeight="1">
      <c r="A15" s="36" t="s">
        <v>44</v>
      </c>
      <c r="B15" s="37" t="s">
        <v>55</v>
      </c>
      <c r="C15" s="38" t="s">
        <v>56</v>
      </c>
      <c r="D15" s="37">
        <v>1</v>
      </c>
      <c r="E15" s="37" t="s">
        <v>47</v>
      </c>
      <c r="F15" s="37" t="s">
        <v>47</v>
      </c>
      <c r="G15" s="39">
        <v>42810</v>
      </c>
      <c r="H15" s="39">
        <v>42810</v>
      </c>
      <c r="I15" s="37" t="s">
        <v>40</v>
      </c>
      <c r="J15" s="40">
        <v>1200</v>
      </c>
      <c r="K15" s="40">
        <v>0</v>
      </c>
      <c r="L15" s="40">
        <v>5893</v>
      </c>
      <c r="M15" s="40">
        <v>1000</v>
      </c>
      <c r="N15" s="40">
        <v>0</v>
      </c>
      <c r="O15" s="40">
        <v>1000</v>
      </c>
      <c r="P15" s="41">
        <v>9093</v>
      </c>
      <c r="Q15" s="58"/>
    </row>
    <row r="16" spans="1:17" ht="45.75" customHeight="1">
      <c r="A16" s="36" t="s">
        <v>41</v>
      </c>
      <c r="B16" s="37" t="s">
        <v>57</v>
      </c>
      <c r="C16" s="38" t="s">
        <v>43</v>
      </c>
      <c r="D16" s="37">
        <v>1</v>
      </c>
      <c r="E16" s="37" t="s">
        <v>37</v>
      </c>
      <c r="F16" s="37" t="s">
        <v>37</v>
      </c>
      <c r="G16" s="39">
        <v>42793</v>
      </c>
      <c r="H16" s="39">
        <v>42794</v>
      </c>
      <c r="I16" s="37" t="s">
        <v>40</v>
      </c>
      <c r="J16" s="40">
        <v>0</v>
      </c>
      <c r="K16" s="40">
        <v>1509.22</v>
      </c>
      <c r="L16" s="40">
        <v>0</v>
      </c>
      <c r="M16" s="40">
        <v>108</v>
      </c>
      <c r="N16" s="40">
        <v>0</v>
      </c>
      <c r="O16" s="40">
        <v>0</v>
      </c>
      <c r="P16" s="41">
        <f>SUM(J16:O16)</f>
        <v>1617.22</v>
      </c>
      <c r="Q16" s="58"/>
    </row>
    <row r="17" spans="1:17" ht="45.75" customHeight="1">
      <c r="A17" s="36" t="s">
        <v>41</v>
      </c>
      <c r="B17" s="37" t="s">
        <v>58</v>
      </c>
      <c r="C17" s="38" t="s">
        <v>43</v>
      </c>
      <c r="D17" s="37">
        <v>1</v>
      </c>
      <c r="E17" s="37" t="s">
        <v>37</v>
      </c>
      <c r="F17" s="37" t="s">
        <v>37</v>
      </c>
      <c r="G17" s="39">
        <v>42754</v>
      </c>
      <c r="H17" s="39">
        <v>42754</v>
      </c>
      <c r="I17" s="37" t="s">
        <v>40</v>
      </c>
      <c r="J17" s="40">
        <v>132</v>
      </c>
      <c r="K17" s="40">
        <v>0</v>
      </c>
      <c r="L17" s="40">
        <v>0</v>
      </c>
      <c r="M17" s="40">
        <v>571</v>
      </c>
      <c r="N17" s="40">
        <v>0</v>
      </c>
      <c r="O17" s="40">
        <v>250</v>
      </c>
      <c r="P17" s="41">
        <f>SUM(J17:O17)</f>
        <v>953</v>
      </c>
      <c r="Q17" s="4"/>
    </row>
    <row r="18" spans="1:17" ht="45.75" customHeight="1">
      <c r="A18" s="36" t="s">
        <v>34</v>
      </c>
      <c r="B18" s="37" t="s">
        <v>59</v>
      </c>
      <c r="C18" s="38" t="s">
        <v>60</v>
      </c>
      <c r="D18" s="37">
        <v>1</v>
      </c>
      <c r="E18" s="37" t="s">
        <v>63</v>
      </c>
      <c r="F18" s="37" t="s">
        <v>64</v>
      </c>
      <c r="G18" s="39">
        <v>42797</v>
      </c>
      <c r="H18" s="39">
        <v>42799</v>
      </c>
      <c r="I18" s="37" t="s">
        <v>40</v>
      </c>
      <c r="J18" s="40">
        <v>0</v>
      </c>
      <c r="K18" s="40">
        <v>0</v>
      </c>
      <c r="L18" s="40">
        <v>0</v>
      </c>
      <c r="M18" s="40">
        <v>771</v>
      </c>
      <c r="N18" s="40">
        <v>0</v>
      </c>
      <c r="O18" s="40">
        <v>0</v>
      </c>
      <c r="P18" s="41">
        <f t="shared" ref="P18:P27" si="0">SUM(J18:O18)</f>
        <v>771</v>
      </c>
      <c r="Q18" s="4"/>
    </row>
    <row r="19" spans="1:17" ht="45.75" customHeight="1">
      <c r="A19" s="36" t="s">
        <v>34</v>
      </c>
      <c r="B19" s="37" t="s">
        <v>61</v>
      </c>
      <c r="C19" s="38" t="s">
        <v>62</v>
      </c>
      <c r="D19" s="37">
        <v>1</v>
      </c>
      <c r="E19" s="37" t="s">
        <v>37</v>
      </c>
      <c r="F19" s="37" t="s">
        <v>37</v>
      </c>
      <c r="G19" s="39">
        <v>42762</v>
      </c>
      <c r="H19" s="39">
        <v>42762</v>
      </c>
      <c r="I19" s="37" t="s">
        <v>40</v>
      </c>
      <c r="J19" s="40">
        <v>0</v>
      </c>
      <c r="K19" s="40">
        <v>0</v>
      </c>
      <c r="L19" s="40">
        <v>1578.99</v>
      </c>
      <c r="M19" s="40">
        <v>0</v>
      </c>
      <c r="N19" s="40">
        <v>0</v>
      </c>
      <c r="O19" s="40">
        <v>0</v>
      </c>
      <c r="P19" s="41">
        <f t="shared" si="0"/>
        <v>1578.99</v>
      </c>
      <c r="Q19" s="4"/>
    </row>
    <row r="20" spans="1:17" ht="45.75" customHeight="1">
      <c r="A20" s="36" t="s">
        <v>34</v>
      </c>
      <c r="B20" s="37" t="s">
        <v>65</v>
      </c>
      <c r="C20" s="38" t="s">
        <v>66</v>
      </c>
      <c r="D20" s="37">
        <v>1</v>
      </c>
      <c r="E20" s="37" t="s">
        <v>37</v>
      </c>
      <c r="F20" s="37" t="s">
        <v>37</v>
      </c>
      <c r="G20" s="39">
        <v>42753</v>
      </c>
      <c r="H20" s="39">
        <v>42753</v>
      </c>
      <c r="I20" s="37" t="s">
        <v>40</v>
      </c>
      <c r="J20" s="40">
        <v>0</v>
      </c>
      <c r="K20" s="40">
        <v>0</v>
      </c>
      <c r="L20" s="40">
        <v>1578.99</v>
      </c>
      <c r="M20" s="40">
        <v>0</v>
      </c>
      <c r="N20" s="40">
        <v>0</v>
      </c>
      <c r="O20" s="40">
        <v>0</v>
      </c>
      <c r="P20" s="41">
        <f t="shared" si="0"/>
        <v>1578.99</v>
      </c>
      <c r="Q20" s="4"/>
    </row>
    <row r="21" spans="1:17" ht="45.75" customHeight="1">
      <c r="A21" s="36" t="s">
        <v>48</v>
      </c>
      <c r="B21" s="37" t="s">
        <v>67</v>
      </c>
      <c r="C21" s="38" t="s">
        <v>43</v>
      </c>
      <c r="D21" s="37">
        <v>1</v>
      </c>
      <c r="E21" s="37" t="s">
        <v>37</v>
      </c>
      <c r="F21" s="37" t="s">
        <v>37</v>
      </c>
      <c r="G21" s="39">
        <v>42762</v>
      </c>
      <c r="H21" s="39">
        <v>42763</v>
      </c>
      <c r="I21" s="37" t="s">
        <v>40</v>
      </c>
      <c r="J21" s="40">
        <v>0</v>
      </c>
      <c r="K21" s="40">
        <v>0</v>
      </c>
      <c r="L21" s="40">
        <v>4982</v>
      </c>
      <c r="M21" s="40">
        <v>0</v>
      </c>
      <c r="N21" s="40">
        <v>0</v>
      </c>
      <c r="O21" s="40">
        <v>0</v>
      </c>
      <c r="P21" s="41">
        <f t="shared" si="0"/>
        <v>4982</v>
      </c>
      <c r="Q21" s="4"/>
    </row>
    <row r="22" spans="1:17" ht="45.75" customHeight="1">
      <c r="A22" s="36" t="s">
        <v>44</v>
      </c>
      <c r="B22" s="37" t="s">
        <v>68</v>
      </c>
      <c r="C22" s="38" t="s">
        <v>69</v>
      </c>
      <c r="D22" s="37">
        <v>1</v>
      </c>
      <c r="E22" s="37" t="s">
        <v>37</v>
      </c>
      <c r="F22" s="37" t="s">
        <v>37</v>
      </c>
      <c r="G22" s="39">
        <v>42761</v>
      </c>
      <c r="H22" s="39">
        <v>42763</v>
      </c>
      <c r="I22" s="37" t="s">
        <v>40</v>
      </c>
      <c r="J22" s="40">
        <v>1431</v>
      </c>
      <c r="K22" s="40">
        <v>0</v>
      </c>
      <c r="L22" s="40">
        <v>0</v>
      </c>
      <c r="M22" s="40">
        <v>0</v>
      </c>
      <c r="N22" s="40">
        <v>0</v>
      </c>
      <c r="O22" s="40">
        <v>0</v>
      </c>
      <c r="P22" s="41">
        <f t="shared" si="0"/>
        <v>1431</v>
      </c>
      <c r="Q22" s="4"/>
    </row>
    <row r="23" spans="1:17" ht="45.75" customHeight="1">
      <c r="A23" s="36" t="s">
        <v>34</v>
      </c>
      <c r="B23" s="37" t="s">
        <v>70</v>
      </c>
      <c r="C23" s="38" t="s">
        <v>62</v>
      </c>
      <c r="D23" s="37">
        <v>1</v>
      </c>
      <c r="E23" s="37" t="s">
        <v>37</v>
      </c>
      <c r="F23" s="37" t="s">
        <v>37</v>
      </c>
      <c r="G23" s="39">
        <v>42765</v>
      </c>
      <c r="H23" s="39">
        <v>42765</v>
      </c>
      <c r="I23" s="37" t="s">
        <v>40</v>
      </c>
      <c r="J23" s="40">
        <v>0</v>
      </c>
      <c r="K23" s="40">
        <v>0</v>
      </c>
      <c r="L23" s="40">
        <v>0</v>
      </c>
      <c r="M23" s="40">
        <v>969</v>
      </c>
      <c r="N23" s="40">
        <v>0</v>
      </c>
      <c r="O23" s="40">
        <v>0</v>
      </c>
      <c r="P23" s="41">
        <f t="shared" si="0"/>
        <v>969</v>
      </c>
      <c r="Q23" s="4"/>
    </row>
    <row r="24" spans="1:17" ht="45.75" customHeight="1">
      <c r="A24" s="36" t="s">
        <v>34</v>
      </c>
      <c r="B24" s="37" t="s">
        <v>71</v>
      </c>
      <c r="C24" s="38" t="s">
        <v>43</v>
      </c>
      <c r="D24" s="37">
        <v>1</v>
      </c>
      <c r="E24" s="37" t="s">
        <v>37</v>
      </c>
      <c r="F24" s="37" t="s">
        <v>37</v>
      </c>
      <c r="G24" s="39">
        <v>42794</v>
      </c>
      <c r="H24" s="39">
        <v>42794</v>
      </c>
      <c r="I24" s="37" t="s">
        <v>40</v>
      </c>
      <c r="J24" s="40">
        <v>0</v>
      </c>
      <c r="K24" s="40">
        <v>0</v>
      </c>
      <c r="L24" s="40">
        <v>0</v>
      </c>
      <c r="M24" s="40">
        <v>894</v>
      </c>
      <c r="N24" s="40">
        <v>0</v>
      </c>
      <c r="O24" s="40">
        <v>1050.1199999999999</v>
      </c>
      <c r="P24" s="41">
        <f t="shared" si="0"/>
        <v>1944.12</v>
      </c>
      <c r="Q24" s="4"/>
    </row>
    <row r="25" spans="1:17" ht="45.75" customHeight="1">
      <c r="A25" s="36" t="s">
        <v>34</v>
      </c>
      <c r="B25" s="37" t="s">
        <v>72</v>
      </c>
      <c r="C25" s="38" t="s">
        <v>43</v>
      </c>
      <c r="D25" s="37">
        <v>1</v>
      </c>
      <c r="E25" s="37" t="s">
        <v>37</v>
      </c>
      <c r="F25" s="37" t="s">
        <v>37</v>
      </c>
      <c r="G25" s="39">
        <v>42755</v>
      </c>
      <c r="H25" s="39">
        <v>42757</v>
      </c>
      <c r="I25" s="37" t="s">
        <v>40</v>
      </c>
      <c r="J25" s="40">
        <v>0</v>
      </c>
      <c r="K25" s="40">
        <v>0</v>
      </c>
      <c r="L25" s="40">
        <v>0</v>
      </c>
      <c r="M25" s="40">
        <v>716</v>
      </c>
      <c r="N25" s="40">
        <v>0</v>
      </c>
      <c r="O25" s="40">
        <v>0</v>
      </c>
      <c r="P25" s="41">
        <f t="shared" si="0"/>
        <v>716</v>
      </c>
      <c r="Q25" s="4"/>
    </row>
    <row r="26" spans="1:17" ht="45.75" customHeight="1">
      <c r="A26" s="36" t="s">
        <v>34</v>
      </c>
      <c r="B26" s="37" t="s">
        <v>73</v>
      </c>
      <c r="C26" s="38" t="s">
        <v>74</v>
      </c>
      <c r="D26" s="37">
        <v>1</v>
      </c>
      <c r="E26" s="37" t="s">
        <v>75</v>
      </c>
      <c r="F26" s="37" t="s">
        <v>75</v>
      </c>
      <c r="G26" s="39">
        <v>42783</v>
      </c>
      <c r="H26" s="39">
        <v>42783</v>
      </c>
      <c r="I26" s="37" t="s">
        <v>40</v>
      </c>
      <c r="J26" s="40">
        <v>0</v>
      </c>
      <c r="K26" s="40">
        <v>0</v>
      </c>
      <c r="L26" s="40">
        <v>0</v>
      </c>
      <c r="M26" s="40">
        <v>152</v>
      </c>
      <c r="N26" s="40">
        <v>0</v>
      </c>
      <c r="O26" s="40">
        <v>0</v>
      </c>
      <c r="P26" s="41">
        <f t="shared" si="0"/>
        <v>152</v>
      </c>
      <c r="Q26" s="4"/>
    </row>
    <row r="27" spans="1:17" ht="45.75" customHeight="1">
      <c r="A27" s="37" t="s">
        <v>76</v>
      </c>
      <c r="B27" s="59" t="s">
        <v>77</v>
      </c>
      <c r="C27" s="38" t="s">
        <v>78</v>
      </c>
      <c r="D27" s="37">
        <v>1</v>
      </c>
      <c r="E27" s="37" t="s">
        <v>75</v>
      </c>
      <c r="F27" s="37" t="s">
        <v>75</v>
      </c>
      <c r="G27" s="39">
        <v>42796</v>
      </c>
      <c r="H27" s="39">
        <v>42796</v>
      </c>
      <c r="I27" s="37" t="s">
        <v>40</v>
      </c>
      <c r="J27" s="40">
        <v>0</v>
      </c>
      <c r="K27" s="40">
        <v>0</v>
      </c>
      <c r="L27" s="40">
        <v>0</v>
      </c>
      <c r="M27" s="40">
        <v>194</v>
      </c>
      <c r="N27" s="40">
        <v>0</v>
      </c>
      <c r="O27" s="40">
        <v>400</v>
      </c>
      <c r="P27" s="41">
        <f t="shared" si="0"/>
        <v>594</v>
      </c>
      <c r="Q27" s="4"/>
    </row>
    <row r="28" spans="1:17" ht="12">
      <c r="A28" s="42"/>
      <c r="B28" s="43"/>
      <c r="C28" s="44"/>
      <c r="D28" s="43"/>
      <c r="E28" s="43"/>
      <c r="F28" s="43"/>
      <c r="G28" s="45"/>
      <c r="H28" s="45"/>
      <c r="I28" s="43"/>
      <c r="J28" s="46"/>
      <c r="K28" s="46"/>
      <c r="L28" s="46"/>
      <c r="M28" s="46"/>
      <c r="N28" s="46"/>
      <c r="O28" s="46"/>
      <c r="P28" s="47"/>
      <c r="Q28" s="4"/>
    </row>
    <row r="29" spans="1:17" s="4" customFormat="1" ht="12">
      <c r="A29" s="43"/>
      <c r="B29" s="43"/>
      <c r="C29" s="44"/>
      <c r="D29" s="43"/>
      <c r="E29" s="43"/>
      <c r="F29" s="43"/>
      <c r="G29" s="45"/>
      <c r="H29" s="45"/>
      <c r="I29" s="43"/>
      <c r="J29" s="48"/>
      <c r="K29" s="46"/>
      <c r="L29" s="48"/>
      <c r="M29" s="48"/>
      <c r="N29" s="48"/>
      <c r="O29" s="48"/>
      <c r="P29" s="47"/>
    </row>
  </sheetData>
  <mergeCells count="19">
    <mergeCell ref="M5:M8"/>
    <mergeCell ref="D2:O2"/>
    <mergeCell ref="D3:O3"/>
    <mergeCell ref="A4:P4"/>
    <mergeCell ref="A5:A8"/>
    <mergeCell ref="B5:B8"/>
    <mergeCell ref="C5:C8"/>
    <mergeCell ref="D5:D8"/>
    <mergeCell ref="E5:E8"/>
    <mergeCell ref="F5:F8"/>
    <mergeCell ref="G5:G8"/>
    <mergeCell ref="N5:N8"/>
    <mergeCell ref="O5:O8"/>
    <mergeCell ref="P5:P8"/>
    <mergeCell ref="H5:H8"/>
    <mergeCell ref="I5:I8"/>
    <mergeCell ref="J5:J8"/>
    <mergeCell ref="K5:K8"/>
    <mergeCell ref="L5:L8"/>
  </mergeCells>
  <pageMargins left="0.7" right="0.7" top="0.75" bottom="0.75" header="0.3" footer="0.3"/>
  <pageSetup scale="57"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topLeftCell="A16" workbookViewId="0">
      <selection activeCell="A16" sqref="A16"/>
    </sheetView>
  </sheetViews>
  <sheetFormatPr baseColWidth="10" defaultRowHeight="15"/>
  <cols>
    <col min="1" max="1" width="14.7109375" customWidth="1"/>
    <col min="3" max="3" width="39.28515625" customWidth="1"/>
    <col min="4" max="4" width="9.140625" customWidth="1"/>
  </cols>
  <sheetData>
    <row r="1" spans="1:20" s="1" customFormat="1" ht="20.100000000000001" customHeight="1">
      <c r="A1" s="75"/>
      <c r="B1" s="33"/>
      <c r="C1" s="32"/>
      <c r="D1" s="188" t="s">
        <v>252</v>
      </c>
      <c r="E1" s="188"/>
      <c r="F1" s="188"/>
      <c r="G1" s="188"/>
      <c r="H1" s="188"/>
      <c r="I1" s="188"/>
      <c r="J1" s="188"/>
      <c r="K1" s="188"/>
      <c r="L1" s="188"/>
      <c r="M1" s="188"/>
      <c r="N1" s="188"/>
      <c r="O1" s="188"/>
      <c r="P1" s="188"/>
      <c r="Q1" s="188"/>
      <c r="R1" s="34"/>
      <c r="S1" s="32"/>
      <c r="T1" s="32"/>
    </row>
    <row r="2" spans="1:20" s="1" customFormat="1" ht="20.100000000000001" customHeight="1">
      <c r="A2" s="75"/>
      <c r="B2" s="33"/>
      <c r="C2" s="32"/>
      <c r="D2" s="189" t="s">
        <v>372</v>
      </c>
      <c r="E2" s="189"/>
      <c r="F2" s="189"/>
      <c r="G2" s="189"/>
      <c r="H2" s="189"/>
      <c r="I2" s="189"/>
      <c r="J2" s="189"/>
      <c r="K2" s="189"/>
      <c r="L2" s="189"/>
      <c r="M2" s="189"/>
      <c r="N2" s="189"/>
      <c r="O2" s="189"/>
      <c r="P2" s="189"/>
      <c r="Q2" s="189"/>
      <c r="R2" s="35"/>
      <c r="S2" s="32"/>
      <c r="T2" s="32"/>
    </row>
    <row r="3" spans="1:20" s="1" customFormat="1" ht="24.75" customHeight="1">
      <c r="A3" s="180"/>
      <c r="B3" s="180"/>
      <c r="C3" s="180"/>
      <c r="D3" s="180"/>
      <c r="E3" s="180"/>
      <c r="F3" s="180"/>
      <c r="G3" s="180"/>
      <c r="H3" s="180"/>
      <c r="I3" s="180"/>
      <c r="J3" s="180"/>
      <c r="K3" s="180"/>
      <c r="L3" s="180"/>
      <c r="M3" s="180"/>
      <c r="N3" s="180"/>
      <c r="O3" s="180"/>
      <c r="P3" s="180"/>
      <c r="Q3" s="180"/>
      <c r="R3" s="180"/>
      <c r="S3" s="32"/>
      <c r="T3" s="32"/>
    </row>
    <row r="4" spans="1:20">
      <c r="A4" s="181" t="s">
        <v>0</v>
      </c>
      <c r="B4" s="168" t="s">
        <v>1</v>
      </c>
      <c r="C4" s="168" t="s">
        <v>2</v>
      </c>
      <c r="D4" s="177" t="s">
        <v>3</v>
      </c>
      <c r="E4" s="177" t="s">
        <v>4</v>
      </c>
      <c r="F4" s="177" t="s">
        <v>5</v>
      </c>
      <c r="G4" s="177" t="s">
        <v>6</v>
      </c>
      <c r="H4" s="177" t="s">
        <v>7</v>
      </c>
      <c r="I4" s="177" t="s">
        <v>8</v>
      </c>
      <c r="J4" s="171" t="s">
        <v>9</v>
      </c>
      <c r="K4" s="171" t="s">
        <v>10</v>
      </c>
      <c r="L4" s="171" t="s">
        <v>357</v>
      </c>
      <c r="M4" s="171" t="s">
        <v>358</v>
      </c>
      <c r="N4" s="171" t="s">
        <v>361</v>
      </c>
      <c r="O4" s="171" t="s">
        <v>12</v>
      </c>
      <c r="P4" s="171" t="s">
        <v>13</v>
      </c>
      <c r="Q4" s="171" t="s">
        <v>14</v>
      </c>
      <c r="R4" s="174" t="s">
        <v>15</v>
      </c>
    </row>
    <row r="5" spans="1:20">
      <c r="A5" s="182"/>
      <c r="B5" s="169"/>
      <c r="C5" s="169"/>
      <c r="D5" s="178"/>
      <c r="E5" s="178"/>
      <c r="F5" s="178"/>
      <c r="G5" s="178"/>
      <c r="H5" s="178"/>
      <c r="I5" s="178"/>
      <c r="J5" s="172"/>
      <c r="K5" s="172"/>
      <c r="L5" s="172"/>
      <c r="M5" s="172"/>
      <c r="N5" s="172"/>
      <c r="O5" s="172"/>
      <c r="P5" s="172"/>
      <c r="Q5" s="172"/>
      <c r="R5" s="175"/>
    </row>
    <row r="6" spans="1:20">
      <c r="A6" s="182"/>
      <c r="B6" s="169"/>
      <c r="C6" s="169"/>
      <c r="D6" s="178"/>
      <c r="E6" s="178"/>
      <c r="F6" s="178"/>
      <c r="G6" s="178"/>
      <c r="H6" s="178"/>
      <c r="I6" s="178"/>
      <c r="J6" s="172"/>
      <c r="K6" s="172"/>
      <c r="L6" s="172"/>
      <c r="M6" s="172"/>
      <c r="N6" s="172"/>
      <c r="O6" s="172"/>
      <c r="P6" s="172"/>
      <c r="Q6" s="172"/>
      <c r="R6" s="175"/>
    </row>
    <row r="7" spans="1:20">
      <c r="A7" s="182"/>
      <c r="B7" s="170"/>
      <c r="C7" s="170"/>
      <c r="D7" s="179"/>
      <c r="E7" s="179"/>
      <c r="F7" s="179"/>
      <c r="G7" s="179"/>
      <c r="H7" s="179"/>
      <c r="I7" s="179"/>
      <c r="J7" s="173"/>
      <c r="K7" s="173"/>
      <c r="L7" s="173"/>
      <c r="M7" s="173"/>
      <c r="N7" s="173"/>
      <c r="O7" s="173"/>
      <c r="P7" s="173"/>
      <c r="Q7" s="173"/>
      <c r="R7" s="176"/>
    </row>
    <row r="8" spans="1:20" ht="120">
      <c r="A8" s="67" t="s">
        <v>87</v>
      </c>
      <c r="B8" s="124">
        <v>43621</v>
      </c>
      <c r="C8" s="67" t="s">
        <v>387</v>
      </c>
      <c r="D8">
        <v>0</v>
      </c>
      <c r="E8" s="124" t="s">
        <v>366</v>
      </c>
      <c r="F8" t="s">
        <v>366</v>
      </c>
      <c r="G8" s="124">
        <v>43608</v>
      </c>
      <c r="H8" s="124">
        <v>43609</v>
      </c>
      <c r="I8" s="138" t="s">
        <v>340</v>
      </c>
      <c r="J8">
        <v>181</v>
      </c>
      <c r="K8" s="145">
        <v>0</v>
      </c>
      <c r="L8" s="145">
        <v>0</v>
      </c>
      <c r="M8" s="145">
        <v>0</v>
      </c>
      <c r="N8">
        <v>572</v>
      </c>
      <c r="O8">
        <v>548.01</v>
      </c>
      <c r="P8">
        <v>152</v>
      </c>
      <c r="Q8">
        <v>463.65</v>
      </c>
      <c r="R8" s="120">
        <f>SUM(J8:Q8)</f>
        <v>1916.6599999999999</v>
      </c>
    </row>
    <row r="9" spans="1:20" ht="105">
      <c r="A9" s="67" t="s">
        <v>87</v>
      </c>
      <c r="B9" s="124">
        <v>43634</v>
      </c>
      <c r="C9" s="67" t="s">
        <v>388</v>
      </c>
      <c r="D9">
        <v>0</v>
      </c>
      <c r="E9" t="s">
        <v>75</v>
      </c>
      <c r="F9" t="s">
        <v>75</v>
      </c>
      <c r="G9" s="124">
        <v>43630</v>
      </c>
      <c r="H9" s="124">
        <v>43630</v>
      </c>
      <c r="I9" s="128" t="s">
        <v>40</v>
      </c>
      <c r="J9">
        <v>324.60000000000002</v>
      </c>
      <c r="K9" s="145">
        <v>0</v>
      </c>
      <c r="L9" s="145">
        <v>0</v>
      </c>
      <c r="M9" s="145">
        <v>0</v>
      </c>
      <c r="N9" s="145">
        <v>0</v>
      </c>
      <c r="O9" s="145">
        <v>0</v>
      </c>
      <c r="P9" s="145">
        <v>0</v>
      </c>
      <c r="Q9" s="145">
        <v>0</v>
      </c>
      <c r="R9" s="120">
        <f t="shared" ref="R9:R24" si="0">SUM(J9:Q9)</f>
        <v>324.60000000000002</v>
      </c>
    </row>
    <row r="10" spans="1:20" ht="105">
      <c r="A10" s="67" t="s">
        <v>115</v>
      </c>
      <c r="B10" s="124">
        <v>43634</v>
      </c>
      <c r="C10" s="67" t="s">
        <v>389</v>
      </c>
      <c r="D10">
        <v>0</v>
      </c>
      <c r="E10" t="s">
        <v>75</v>
      </c>
      <c r="F10" t="s">
        <v>75</v>
      </c>
      <c r="G10" s="124">
        <v>43630</v>
      </c>
      <c r="H10" s="124">
        <v>43630</v>
      </c>
      <c r="I10" s="128" t="s">
        <v>40</v>
      </c>
      <c r="J10">
        <v>270</v>
      </c>
      <c r="K10" s="145">
        <v>0</v>
      </c>
      <c r="L10" s="145">
        <v>0</v>
      </c>
      <c r="M10" s="145">
        <v>0</v>
      </c>
      <c r="N10" s="145">
        <v>0</v>
      </c>
      <c r="O10" s="145">
        <v>0</v>
      </c>
      <c r="P10" s="145">
        <v>0</v>
      </c>
      <c r="Q10" s="145">
        <v>0</v>
      </c>
      <c r="R10" s="120">
        <f t="shared" si="0"/>
        <v>270</v>
      </c>
    </row>
    <row r="11" spans="1:20" ht="105">
      <c r="A11" s="67" t="s">
        <v>115</v>
      </c>
      <c r="B11" s="124">
        <v>43634</v>
      </c>
      <c r="C11" s="67" t="s">
        <v>389</v>
      </c>
      <c r="D11">
        <v>0</v>
      </c>
      <c r="E11" t="s">
        <v>75</v>
      </c>
      <c r="F11" t="s">
        <v>75</v>
      </c>
      <c r="G11" s="124">
        <v>43630</v>
      </c>
      <c r="H11" s="124">
        <v>43630</v>
      </c>
      <c r="I11" s="128" t="s">
        <v>40</v>
      </c>
      <c r="J11" s="145">
        <v>225</v>
      </c>
      <c r="K11" s="145">
        <v>0</v>
      </c>
      <c r="L11" s="145">
        <v>0</v>
      </c>
      <c r="M11" s="145">
        <v>0</v>
      </c>
      <c r="N11" s="145">
        <v>0</v>
      </c>
      <c r="O11" s="145">
        <v>0</v>
      </c>
      <c r="P11" s="145">
        <v>0</v>
      </c>
      <c r="Q11" s="145">
        <v>0</v>
      </c>
      <c r="R11" s="120">
        <f t="shared" si="0"/>
        <v>225</v>
      </c>
    </row>
    <row r="12" spans="1:20" ht="90">
      <c r="A12" s="67" t="s">
        <v>390</v>
      </c>
      <c r="B12" s="124">
        <v>43634</v>
      </c>
      <c r="C12" s="67" t="s">
        <v>391</v>
      </c>
      <c r="D12">
        <v>0</v>
      </c>
      <c r="E12" t="s">
        <v>75</v>
      </c>
      <c r="F12" t="s">
        <v>75</v>
      </c>
      <c r="G12" s="124">
        <v>43630</v>
      </c>
      <c r="H12" s="124">
        <v>43630</v>
      </c>
      <c r="I12" s="128" t="s">
        <v>40</v>
      </c>
      <c r="J12">
        <v>225</v>
      </c>
      <c r="K12" s="145">
        <v>0</v>
      </c>
      <c r="L12" s="145">
        <v>0</v>
      </c>
      <c r="M12" s="145">
        <v>0</v>
      </c>
      <c r="N12" s="145">
        <v>0</v>
      </c>
      <c r="O12" s="145">
        <v>0</v>
      </c>
      <c r="P12" s="145">
        <v>0</v>
      </c>
      <c r="Q12" s="145">
        <v>0</v>
      </c>
      <c r="R12" s="120">
        <f t="shared" si="0"/>
        <v>225</v>
      </c>
    </row>
    <row r="13" spans="1:20" ht="75">
      <c r="A13" s="67" t="s">
        <v>324</v>
      </c>
      <c r="B13" s="124">
        <v>43619</v>
      </c>
      <c r="C13" s="67" t="s">
        <v>392</v>
      </c>
      <c r="D13">
        <v>0</v>
      </c>
      <c r="E13" t="s">
        <v>19</v>
      </c>
      <c r="F13" t="s">
        <v>19</v>
      </c>
      <c r="G13" s="124">
        <v>43616</v>
      </c>
      <c r="H13" s="124">
        <v>43616</v>
      </c>
      <c r="I13" s="128" t="s">
        <v>40</v>
      </c>
      <c r="J13">
        <v>1106.33</v>
      </c>
      <c r="K13" s="145">
        <v>0</v>
      </c>
      <c r="L13" s="145">
        <v>0</v>
      </c>
      <c r="M13" s="145">
        <v>0</v>
      </c>
      <c r="N13" s="145">
        <v>0</v>
      </c>
      <c r="O13" s="145">
        <v>0</v>
      </c>
      <c r="P13">
        <v>433</v>
      </c>
      <c r="Q13" s="145">
        <v>0</v>
      </c>
      <c r="R13" s="120">
        <f t="shared" si="0"/>
        <v>1539.33</v>
      </c>
    </row>
    <row r="14" spans="1:20" ht="90">
      <c r="A14" s="67" t="s">
        <v>87</v>
      </c>
      <c r="B14" s="124">
        <v>43634</v>
      </c>
      <c r="C14" s="67" t="s">
        <v>393</v>
      </c>
      <c r="D14">
        <v>0</v>
      </c>
      <c r="E14" s="67" t="s">
        <v>103</v>
      </c>
      <c r="F14" s="67" t="s">
        <v>103</v>
      </c>
      <c r="G14" s="124">
        <v>43643</v>
      </c>
      <c r="H14" s="124">
        <v>43643</v>
      </c>
      <c r="I14" s="128" t="s">
        <v>40</v>
      </c>
      <c r="J14">
        <v>366</v>
      </c>
      <c r="K14" s="145">
        <v>0</v>
      </c>
      <c r="L14" s="145">
        <v>0</v>
      </c>
      <c r="M14" s="145">
        <v>0</v>
      </c>
      <c r="N14">
        <v>526</v>
      </c>
      <c r="O14">
        <v>515</v>
      </c>
      <c r="P14">
        <v>362</v>
      </c>
      <c r="Q14">
        <v>521.16999999999996</v>
      </c>
      <c r="R14" s="120">
        <f t="shared" si="0"/>
        <v>2290.17</v>
      </c>
    </row>
    <row r="15" spans="1:20" ht="90">
      <c r="A15" s="67" t="s">
        <v>87</v>
      </c>
      <c r="B15" s="124">
        <v>43621</v>
      </c>
      <c r="C15" s="67" t="s">
        <v>394</v>
      </c>
      <c r="D15">
        <v>0</v>
      </c>
      <c r="E15" t="s">
        <v>75</v>
      </c>
      <c r="F15" t="s">
        <v>75</v>
      </c>
      <c r="G15" s="124">
        <v>43620</v>
      </c>
      <c r="H15" s="124">
        <v>43620</v>
      </c>
      <c r="I15" s="128" t="s">
        <v>40</v>
      </c>
      <c r="J15">
        <v>251</v>
      </c>
      <c r="K15" s="145">
        <v>0</v>
      </c>
      <c r="L15" s="145">
        <v>0</v>
      </c>
      <c r="M15" s="145">
        <v>0</v>
      </c>
      <c r="N15" s="145">
        <v>0</v>
      </c>
      <c r="O15">
        <v>218</v>
      </c>
      <c r="P15" s="145">
        <v>0</v>
      </c>
      <c r="Q15">
        <v>500</v>
      </c>
      <c r="R15" s="120">
        <f t="shared" si="0"/>
        <v>969</v>
      </c>
    </row>
    <row r="16" spans="1:20" ht="90">
      <c r="A16" s="67" t="s">
        <v>44</v>
      </c>
      <c r="B16" s="124">
        <v>43621</v>
      </c>
      <c r="C16" s="146" t="s">
        <v>395</v>
      </c>
      <c r="D16">
        <v>0</v>
      </c>
      <c r="E16" t="s">
        <v>75</v>
      </c>
      <c r="F16" t="s">
        <v>75</v>
      </c>
      <c r="G16" s="124">
        <v>43620</v>
      </c>
      <c r="H16" s="124">
        <v>43620</v>
      </c>
      <c r="I16" s="128" t="s">
        <v>40</v>
      </c>
      <c r="J16">
        <v>250</v>
      </c>
      <c r="K16" s="145">
        <v>0</v>
      </c>
      <c r="L16" s="145">
        <v>0</v>
      </c>
      <c r="M16" s="145">
        <v>0</v>
      </c>
      <c r="N16" s="145">
        <v>0</v>
      </c>
      <c r="O16" s="145">
        <v>0</v>
      </c>
      <c r="P16" s="145">
        <v>0</v>
      </c>
      <c r="Q16" s="145">
        <v>0</v>
      </c>
      <c r="R16" s="120">
        <f t="shared" si="0"/>
        <v>250</v>
      </c>
    </row>
    <row r="17" spans="1:18" ht="120">
      <c r="A17" s="67" t="s">
        <v>44</v>
      </c>
      <c r="B17" s="124">
        <v>43640</v>
      </c>
      <c r="C17" s="67" t="s">
        <v>396</v>
      </c>
      <c r="D17">
        <v>0</v>
      </c>
      <c r="E17" t="s">
        <v>19</v>
      </c>
      <c r="F17" t="s">
        <v>19</v>
      </c>
      <c r="G17" s="124">
        <v>43636</v>
      </c>
      <c r="H17" s="124">
        <v>43636</v>
      </c>
      <c r="I17" s="128" t="s">
        <v>40</v>
      </c>
      <c r="J17">
        <v>360</v>
      </c>
      <c r="K17" s="145">
        <v>0</v>
      </c>
      <c r="L17" s="145">
        <v>0</v>
      </c>
      <c r="M17" s="145">
        <v>0</v>
      </c>
      <c r="N17" s="145">
        <v>0</v>
      </c>
      <c r="O17">
        <v>135</v>
      </c>
      <c r="P17" s="145">
        <v>0</v>
      </c>
      <c r="Q17">
        <v>1630.97</v>
      </c>
      <c r="R17" s="120">
        <f t="shared" si="0"/>
        <v>2125.9700000000003</v>
      </c>
    </row>
    <row r="18" spans="1:18" ht="75">
      <c r="A18" s="67" t="s">
        <v>44</v>
      </c>
      <c r="B18" s="124">
        <v>43640</v>
      </c>
      <c r="C18" s="67" t="s">
        <v>397</v>
      </c>
      <c r="D18">
        <v>0</v>
      </c>
      <c r="E18" s="67" t="s">
        <v>398</v>
      </c>
      <c r="F18" s="67" t="s">
        <v>398</v>
      </c>
      <c r="G18" s="124">
        <v>43635</v>
      </c>
      <c r="H18" s="124">
        <v>43635</v>
      </c>
      <c r="I18" s="128" t="s">
        <v>40</v>
      </c>
      <c r="J18">
        <v>172</v>
      </c>
      <c r="K18" s="145">
        <v>0</v>
      </c>
      <c r="L18" s="145">
        <v>0</v>
      </c>
      <c r="M18" s="145">
        <v>0</v>
      </c>
      <c r="N18" s="145">
        <v>0</v>
      </c>
      <c r="O18" s="145">
        <v>0</v>
      </c>
      <c r="P18" s="145">
        <v>0</v>
      </c>
      <c r="Q18" s="145">
        <v>0</v>
      </c>
      <c r="R18" s="120">
        <f t="shared" si="0"/>
        <v>172</v>
      </c>
    </row>
    <row r="19" spans="1:18" ht="75">
      <c r="A19" s="67" t="s">
        <v>44</v>
      </c>
      <c r="B19" s="124">
        <v>43640</v>
      </c>
      <c r="C19" s="67" t="s">
        <v>399</v>
      </c>
      <c r="D19">
        <v>0</v>
      </c>
      <c r="E19" t="s">
        <v>75</v>
      </c>
      <c r="F19" t="s">
        <v>75</v>
      </c>
      <c r="G19" s="124">
        <v>43630</v>
      </c>
      <c r="H19" s="124">
        <v>43630</v>
      </c>
      <c r="I19" s="128" t="s">
        <v>40</v>
      </c>
      <c r="J19">
        <v>270</v>
      </c>
      <c r="K19" s="145">
        <v>0</v>
      </c>
      <c r="L19" s="145">
        <v>0</v>
      </c>
      <c r="M19" s="145">
        <v>0</v>
      </c>
      <c r="N19" s="145">
        <v>0</v>
      </c>
      <c r="O19">
        <v>171</v>
      </c>
      <c r="P19" s="145">
        <v>0</v>
      </c>
      <c r="Q19">
        <v>600</v>
      </c>
      <c r="R19" s="120">
        <f t="shared" si="0"/>
        <v>1041</v>
      </c>
    </row>
    <row r="20" spans="1:18" ht="120">
      <c r="A20" s="67" t="s">
        <v>87</v>
      </c>
      <c r="B20" s="124">
        <v>43641</v>
      </c>
      <c r="C20" s="67" t="s">
        <v>400</v>
      </c>
      <c r="D20">
        <v>0</v>
      </c>
      <c r="E20" s="67" t="s">
        <v>398</v>
      </c>
      <c r="F20" s="67" t="s">
        <v>398</v>
      </c>
      <c r="G20" s="124">
        <v>43635</v>
      </c>
      <c r="H20" s="124">
        <v>43635</v>
      </c>
      <c r="I20" s="128" t="s">
        <v>40</v>
      </c>
      <c r="J20">
        <v>205</v>
      </c>
      <c r="K20" s="145">
        <v>0</v>
      </c>
      <c r="L20" s="145">
        <v>0</v>
      </c>
      <c r="M20" s="145">
        <v>0</v>
      </c>
      <c r="N20" s="145">
        <v>0</v>
      </c>
      <c r="O20" s="145">
        <v>0</v>
      </c>
      <c r="P20" s="145">
        <v>0</v>
      </c>
      <c r="Q20" s="145">
        <v>0</v>
      </c>
      <c r="R20" s="120">
        <f t="shared" si="0"/>
        <v>205</v>
      </c>
    </row>
    <row r="21" spans="1:18" ht="120">
      <c r="A21" s="67" t="s">
        <v>87</v>
      </c>
      <c r="B21" s="124">
        <v>43641</v>
      </c>
      <c r="C21" s="67" t="s">
        <v>401</v>
      </c>
      <c r="D21">
        <v>0</v>
      </c>
      <c r="E21" s="67" t="s">
        <v>103</v>
      </c>
      <c r="F21" s="67" t="s">
        <v>103</v>
      </c>
      <c r="G21" s="124">
        <v>43605</v>
      </c>
      <c r="H21" s="124">
        <v>43605</v>
      </c>
      <c r="I21" s="128" t="s">
        <v>40</v>
      </c>
      <c r="J21">
        <v>420</v>
      </c>
      <c r="K21" s="145">
        <v>0</v>
      </c>
      <c r="L21" s="145">
        <v>0</v>
      </c>
      <c r="M21" s="145">
        <v>0</v>
      </c>
      <c r="N21">
        <v>686</v>
      </c>
      <c r="O21" s="145">
        <v>0</v>
      </c>
      <c r="P21">
        <v>640</v>
      </c>
      <c r="Q21" s="145">
        <v>0</v>
      </c>
      <c r="R21" s="120">
        <f t="shared" si="0"/>
        <v>1746</v>
      </c>
    </row>
    <row r="22" spans="1:18" ht="120">
      <c r="A22" s="67" t="s">
        <v>87</v>
      </c>
      <c r="B22" s="124">
        <v>43644</v>
      </c>
      <c r="C22" s="67" t="s">
        <v>402</v>
      </c>
      <c r="D22">
        <v>0</v>
      </c>
      <c r="E22" t="s">
        <v>75</v>
      </c>
      <c r="F22" t="s">
        <v>75</v>
      </c>
      <c r="G22" s="124">
        <v>43643</v>
      </c>
      <c r="H22" s="124">
        <v>43643</v>
      </c>
      <c r="I22" s="128" t="s">
        <v>40</v>
      </c>
      <c r="J22" s="145">
        <v>0</v>
      </c>
      <c r="K22" s="145">
        <v>0</v>
      </c>
      <c r="L22" s="145">
        <v>0</v>
      </c>
      <c r="M22" s="145">
        <v>0</v>
      </c>
      <c r="N22" s="145">
        <v>0</v>
      </c>
      <c r="O22" s="145">
        <v>0</v>
      </c>
      <c r="P22" s="145">
        <v>0</v>
      </c>
      <c r="Q22">
        <v>400</v>
      </c>
      <c r="R22" s="120">
        <f t="shared" si="0"/>
        <v>400</v>
      </c>
    </row>
    <row r="23" spans="1:18" ht="75">
      <c r="A23" s="67" t="s">
        <v>87</v>
      </c>
      <c r="B23" s="124">
        <v>43644</v>
      </c>
      <c r="C23" s="67" t="s">
        <v>397</v>
      </c>
      <c r="D23">
        <v>0</v>
      </c>
      <c r="E23" s="67" t="s">
        <v>398</v>
      </c>
      <c r="F23" s="67" t="s">
        <v>398</v>
      </c>
      <c r="G23" s="124">
        <v>43635</v>
      </c>
      <c r="H23" s="124">
        <v>43635</v>
      </c>
      <c r="I23" s="128" t="s">
        <v>40</v>
      </c>
      <c r="J23">
        <v>173</v>
      </c>
      <c r="K23" s="145">
        <v>0</v>
      </c>
      <c r="L23" s="145">
        <v>0</v>
      </c>
      <c r="M23" s="145">
        <v>0</v>
      </c>
      <c r="N23" s="145">
        <v>0</v>
      </c>
      <c r="O23">
        <v>94</v>
      </c>
      <c r="P23" s="145">
        <v>0</v>
      </c>
      <c r="Q23" s="145">
        <v>0</v>
      </c>
      <c r="R23" s="120">
        <f t="shared" si="0"/>
        <v>267</v>
      </c>
    </row>
    <row r="24" spans="1:18" ht="45">
      <c r="A24" s="67" t="s">
        <v>115</v>
      </c>
      <c r="B24" s="124">
        <v>43644</v>
      </c>
      <c r="C24" s="67" t="s">
        <v>403</v>
      </c>
      <c r="D24">
        <v>0</v>
      </c>
      <c r="E24" t="s">
        <v>75</v>
      </c>
      <c r="F24" t="s">
        <v>75</v>
      </c>
      <c r="G24" s="124">
        <v>43642</v>
      </c>
      <c r="H24" s="124">
        <v>43642</v>
      </c>
      <c r="I24" s="128" t="s">
        <v>40</v>
      </c>
      <c r="J24">
        <v>123</v>
      </c>
      <c r="K24" s="145">
        <v>0</v>
      </c>
      <c r="L24" s="145">
        <v>0</v>
      </c>
      <c r="M24" s="145">
        <v>0</v>
      </c>
      <c r="N24" s="145">
        <v>0</v>
      </c>
      <c r="O24" s="145">
        <v>218</v>
      </c>
      <c r="P24" s="145">
        <v>0</v>
      </c>
      <c r="Q24" s="145">
        <v>300</v>
      </c>
      <c r="R24" s="120">
        <f t="shared" si="0"/>
        <v>641</v>
      </c>
    </row>
  </sheetData>
  <mergeCells count="21">
    <mergeCell ref="N4:N7"/>
    <mergeCell ref="O4:O7"/>
    <mergeCell ref="P4:P7"/>
    <mergeCell ref="Q4:Q7"/>
    <mergeCell ref="R4:R7"/>
    <mergeCell ref="M4:M7"/>
    <mergeCell ref="D1:Q1"/>
    <mergeCell ref="D2:Q2"/>
    <mergeCell ref="A3:R3"/>
    <mergeCell ref="A4:A7"/>
    <mergeCell ref="B4:B7"/>
    <mergeCell ref="C4:C7"/>
    <mergeCell ref="D4:D7"/>
    <mergeCell ref="E4:E7"/>
    <mergeCell ref="F4:F7"/>
    <mergeCell ref="G4:G7"/>
    <mergeCell ref="H4:H7"/>
    <mergeCell ref="I4:I7"/>
    <mergeCell ref="J4:J7"/>
    <mergeCell ref="K4:K7"/>
    <mergeCell ref="L4:L7"/>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topLeftCell="A2" workbookViewId="0">
      <pane xSplit="6" ySplit="6" topLeftCell="G10" activePane="bottomRight" state="frozen"/>
      <selection activeCell="A2" sqref="A2"/>
      <selection pane="topRight" activeCell="G2" sqref="G2"/>
      <selection pane="bottomLeft" activeCell="A8" sqref="A8"/>
      <selection pane="bottomRight" activeCell="A12" sqref="A12"/>
    </sheetView>
  </sheetViews>
  <sheetFormatPr baseColWidth="10" defaultRowHeight="15"/>
  <cols>
    <col min="1" max="1" width="14.7109375" customWidth="1"/>
    <col min="3" max="3" width="39.28515625" customWidth="1"/>
    <col min="4" max="4" width="9.140625" customWidth="1"/>
  </cols>
  <sheetData>
    <row r="1" spans="1:20" s="1" customFormat="1" ht="20.100000000000001" customHeight="1">
      <c r="A1" s="75"/>
      <c r="B1" s="33"/>
      <c r="C1" s="32"/>
      <c r="D1" s="188" t="s">
        <v>252</v>
      </c>
      <c r="E1" s="188"/>
      <c r="F1" s="188"/>
      <c r="G1" s="188"/>
      <c r="H1" s="188"/>
      <c r="I1" s="188"/>
      <c r="J1" s="188"/>
      <c r="K1" s="188"/>
      <c r="L1" s="188"/>
      <c r="M1" s="188"/>
      <c r="N1" s="188"/>
      <c r="O1" s="188"/>
      <c r="P1" s="188"/>
      <c r="Q1" s="188"/>
      <c r="R1" s="34"/>
      <c r="S1" s="32"/>
      <c r="T1" s="32"/>
    </row>
    <row r="2" spans="1:20" s="1" customFormat="1" ht="20.100000000000001" customHeight="1">
      <c r="A2" s="75"/>
      <c r="B2" s="33"/>
      <c r="C2" s="32"/>
      <c r="D2" s="189" t="s">
        <v>404</v>
      </c>
      <c r="E2" s="189"/>
      <c r="F2" s="189"/>
      <c r="G2" s="189"/>
      <c r="H2" s="189"/>
      <c r="I2" s="189"/>
      <c r="J2" s="189"/>
      <c r="K2" s="189"/>
      <c r="L2" s="189"/>
      <c r="M2" s="189"/>
      <c r="N2" s="189"/>
      <c r="O2" s="189"/>
      <c r="P2" s="189"/>
      <c r="Q2" s="189"/>
      <c r="R2" s="35"/>
      <c r="S2" s="32"/>
      <c r="T2" s="32"/>
    </row>
    <row r="3" spans="1:20" s="1" customFormat="1" ht="24.75" customHeight="1">
      <c r="A3" s="180"/>
      <c r="B3" s="180"/>
      <c r="C3" s="180"/>
      <c r="D3" s="180"/>
      <c r="E3" s="180"/>
      <c r="F3" s="180"/>
      <c r="G3" s="180"/>
      <c r="H3" s="180"/>
      <c r="I3" s="180"/>
      <c r="J3" s="180"/>
      <c r="K3" s="180"/>
      <c r="L3" s="180"/>
      <c r="M3" s="180"/>
      <c r="N3" s="180"/>
      <c r="O3" s="180"/>
      <c r="P3" s="180"/>
      <c r="Q3" s="180"/>
      <c r="R3" s="180"/>
      <c r="S3" s="32"/>
      <c r="T3" s="32"/>
    </row>
    <row r="4" spans="1:20">
      <c r="A4" s="181" t="s">
        <v>0</v>
      </c>
      <c r="B4" s="168" t="s">
        <v>1</v>
      </c>
      <c r="C4" s="168" t="s">
        <v>2</v>
      </c>
      <c r="D4" s="177" t="s">
        <v>3</v>
      </c>
      <c r="E4" s="177" t="s">
        <v>4</v>
      </c>
      <c r="F4" s="177" t="s">
        <v>5</v>
      </c>
      <c r="G4" s="177" t="s">
        <v>6</v>
      </c>
      <c r="H4" s="177" t="s">
        <v>7</v>
      </c>
      <c r="I4" s="177" t="s">
        <v>8</v>
      </c>
      <c r="J4" s="171" t="s">
        <v>9</v>
      </c>
      <c r="K4" s="171" t="s">
        <v>10</v>
      </c>
      <c r="L4" s="171" t="s">
        <v>357</v>
      </c>
      <c r="M4" s="171" t="s">
        <v>358</v>
      </c>
      <c r="N4" s="171" t="s">
        <v>361</v>
      </c>
      <c r="O4" s="171" t="s">
        <v>12</v>
      </c>
      <c r="P4" s="171" t="s">
        <v>13</v>
      </c>
      <c r="Q4" s="171" t="s">
        <v>14</v>
      </c>
      <c r="R4" s="174" t="s">
        <v>15</v>
      </c>
    </row>
    <row r="5" spans="1:20">
      <c r="A5" s="182"/>
      <c r="B5" s="169"/>
      <c r="C5" s="169"/>
      <c r="D5" s="178"/>
      <c r="E5" s="178"/>
      <c r="F5" s="178"/>
      <c r="G5" s="178"/>
      <c r="H5" s="178"/>
      <c r="I5" s="178"/>
      <c r="J5" s="172"/>
      <c r="K5" s="172"/>
      <c r="L5" s="172"/>
      <c r="M5" s="172"/>
      <c r="N5" s="172"/>
      <c r="O5" s="172"/>
      <c r="P5" s="172"/>
      <c r="Q5" s="172"/>
      <c r="R5" s="175"/>
    </row>
    <row r="6" spans="1:20">
      <c r="A6" s="182"/>
      <c r="B6" s="169"/>
      <c r="C6" s="169"/>
      <c r="D6" s="178"/>
      <c r="E6" s="178"/>
      <c r="F6" s="178"/>
      <c r="G6" s="178"/>
      <c r="H6" s="178"/>
      <c r="I6" s="178"/>
      <c r="J6" s="172"/>
      <c r="K6" s="172"/>
      <c r="L6" s="172"/>
      <c r="M6" s="172"/>
      <c r="N6" s="172"/>
      <c r="O6" s="172"/>
      <c r="P6" s="172"/>
      <c r="Q6" s="172"/>
      <c r="R6" s="175"/>
    </row>
    <row r="7" spans="1:20">
      <c r="A7" s="182"/>
      <c r="B7" s="170"/>
      <c r="C7" s="170"/>
      <c r="D7" s="179"/>
      <c r="E7" s="179"/>
      <c r="F7" s="179"/>
      <c r="G7" s="179"/>
      <c r="H7" s="179"/>
      <c r="I7" s="179"/>
      <c r="J7" s="173"/>
      <c r="K7" s="173"/>
      <c r="L7" s="173"/>
      <c r="M7" s="173"/>
      <c r="N7" s="173"/>
      <c r="O7" s="173"/>
      <c r="P7" s="173"/>
      <c r="Q7" s="173"/>
      <c r="R7" s="176"/>
    </row>
    <row r="8" spans="1:20" ht="165">
      <c r="A8" s="67" t="s">
        <v>87</v>
      </c>
      <c r="B8" s="124">
        <v>43654</v>
      </c>
      <c r="C8" s="67" t="s">
        <v>405</v>
      </c>
      <c r="D8">
        <v>0</v>
      </c>
      <c r="E8" s="131" t="s">
        <v>406</v>
      </c>
      <c r="F8" s="67" t="s">
        <v>406</v>
      </c>
      <c r="G8" s="124">
        <v>43647</v>
      </c>
      <c r="H8" s="124">
        <v>43650</v>
      </c>
      <c r="I8" s="128" t="s">
        <v>40</v>
      </c>
      <c r="J8">
        <v>300</v>
      </c>
      <c r="K8">
        <v>2470.91</v>
      </c>
      <c r="L8">
        <v>7992.99</v>
      </c>
      <c r="M8" s="145">
        <v>0</v>
      </c>
      <c r="N8">
        <v>0</v>
      </c>
      <c r="O8">
        <v>0</v>
      </c>
      <c r="P8">
        <v>0</v>
      </c>
      <c r="Q8">
        <v>0</v>
      </c>
      <c r="R8" s="120">
        <f>SUM(J8:Q8)</f>
        <v>10763.9</v>
      </c>
    </row>
    <row r="9" spans="1:20" ht="60">
      <c r="A9" s="147" t="s">
        <v>121</v>
      </c>
      <c r="B9" s="124">
        <v>43661</v>
      </c>
      <c r="C9" s="67" t="s">
        <v>407</v>
      </c>
      <c r="D9">
        <v>0</v>
      </c>
      <c r="E9" t="s">
        <v>368</v>
      </c>
      <c r="F9" t="s">
        <v>368</v>
      </c>
      <c r="G9" s="124">
        <v>43656</v>
      </c>
      <c r="H9" s="124">
        <v>43656</v>
      </c>
      <c r="I9" s="128" t="s">
        <v>40</v>
      </c>
      <c r="J9">
        <v>299.95</v>
      </c>
      <c r="K9" s="145">
        <v>0</v>
      </c>
      <c r="L9" s="145">
        <v>0</v>
      </c>
      <c r="M9" s="145">
        <v>0</v>
      </c>
      <c r="N9" s="145">
        <v>0</v>
      </c>
      <c r="O9" s="145">
        <v>218</v>
      </c>
      <c r="P9" s="145">
        <v>0</v>
      </c>
      <c r="Q9" s="145">
        <v>762.05</v>
      </c>
      <c r="R9" s="120">
        <f t="shared" ref="R9:R12" si="0">SUM(J9:Q9)</f>
        <v>1280</v>
      </c>
    </row>
    <row r="10" spans="1:20" ht="60">
      <c r="A10" s="67" t="s">
        <v>87</v>
      </c>
      <c r="B10" s="124">
        <v>43661</v>
      </c>
      <c r="C10" s="148" t="s">
        <v>409</v>
      </c>
      <c r="D10">
        <v>0</v>
      </c>
      <c r="E10" t="s">
        <v>408</v>
      </c>
      <c r="F10" t="s">
        <v>408</v>
      </c>
      <c r="G10" s="124">
        <v>43657</v>
      </c>
      <c r="H10" s="124">
        <v>43660</v>
      </c>
      <c r="I10" s="128" t="s">
        <v>40</v>
      </c>
      <c r="J10">
        <v>686</v>
      </c>
      <c r="K10" s="145">
        <v>2737</v>
      </c>
      <c r="L10" s="145">
        <v>5511.45</v>
      </c>
      <c r="M10" s="145">
        <v>0</v>
      </c>
      <c r="N10" s="145">
        <v>808</v>
      </c>
      <c r="O10" s="145">
        <v>0</v>
      </c>
      <c r="P10" s="145">
        <v>265</v>
      </c>
      <c r="Q10" s="145">
        <v>0</v>
      </c>
      <c r="R10" s="120">
        <f t="shared" si="0"/>
        <v>10007.450000000001</v>
      </c>
    </row>
    <row r="11" spans="1:20" ht="45">
      <c r="A11" s="67" t="s">
        <v>115</v>
      </c>
      <c r="B11" s="124">
        <v>43661</v>
      </c>
      <c r="C11" s="67" t="s">
        <v>410</v>
      </c>
      <c r="D11">
        <v>0</v>
      </c>
      <c r="E11" t="s">
        <v>408</v>
      </c>
      <c r="F11" t="s">
        <v>408</v>
      </c>
      <c r="G11" s="124">
        <v>43657</v>
      </c>
      <c r="H11" s="124">
        <v>43659</v>
      </c>
      <c r="I11" s="128" t="s">
        <v>40</v>
      </c>
      <c r="J11" s="145">
        <v>400</v>
      </c>
      <c r="K11" s="145">
        <v>1300</v>
      </c>
      <c r="L11" s="145">
        <v>0</v>
      </c>
      <c r="M11" s="145">
        <v>0</v>
      </c>
      <c r="N11" s="145">
        <v>1164.78</v>
      </c>
      <c r="O11" s="145">
        <v>0</v>
      </c>
      <c r="P11" s="145">
        <v>499.22</v>
      </c>
      <c r="Q11" s="145">
        <v>0</v>
      </c>
      <c r="R11" s="120">
        <f t="shared" si="0"/>
        <v>3364</v>
      </c>
    </row>
    <row r="12" spans="1:20" ht="45">
      <c r="A12" s="67" t="s">
        <v>115</v>
      </c>
      <c r="B12" s="124">
        <v>43668</v>
      </c>
      <c r="C12" s="67" t="s">
        <v>411</v>
      </c>
      <c r="D12">
        <v>0</v>
      </c>
      <c r="E12" t="s">
        <v>412</v>
      </c>
      <c r="F12" t="s">
        <v>412</v>
      </c>
      <c r="G12" s="124">
        <v>43664</v>
      </c>
      <c r="H12" s="124">
        <v>43664</v>
      </c>
      <c r="I12" s="128" t="s">
        <v>40</v>
      </c>
      <c r="J12" s="145">
        <v>189.1</v>
      </c>
      <c r="K12" s="145">
        <v>0</v>
      </c>
      <c r="L12" s="145">
        <v>0</v>
      </c>
      <c r="M12" s="145">
        <v>0</v>
      </c>
      <c r="N12" s="145">
        <v>0</v>
      </c>
      <c r="O12" s="145">
        <v>262</v>
      </c>
      <c r="P12" s="145">
        <v>0</v>
      </c>
      <c r="Q12" s="145">
        <v>1300</v>
      </c>
      <c r="R12" s="120">
        <f t="shared" si="0"/>
        <v>1751.1</v>
      </c>
    </row>
  </sheetData>
  <mergeCells count="21">
    <mergeCell ref="N4:N7"/>
    <mergeCell ref="O4:O7"/>
    <mergeCell ref="P4:P7"/>
    <mergeCell ref="Q4:Q7"/>
    <mergeCell ref="R4:R7"/>
    <mergeCell ref="M4:M7"/>
    <mergeCell ref="D1:Q1"/>
    <mergeCell ref="D2:Q2"/>
    <mergeCell ref="A3:R3"/>
    <mergeCell ref="A4:A7"/>
    <mergeCell ref="B4:B7"/>
    <mergeCell ref="C4:C7"/>
    <mergeCell ref="D4:D7"/>
    <mergeCell ref="E4:E7"/>
    <mergeCell ref="F4:F7"/>
    <mergeCell ref="G4:G7"/>
    <mergeCell ref="H4:H7"/>
    <mergeCell ref="I4:I7"/>
    <mergeCell ref="J4:J7"/>
    <mergeCell ref="K4:K7"/>
    <mergeCell ref="L4:L7"/>
  </mergeCells>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workbookViewId="0">
      <pane ySplit="7" topLeftCell="A8" activePane="bottomLeft" state="frozen"/>
      <selection pane="bottomLeft" activeCell="C17" sqref="C17"/>
    </sheetView>
  </sheetViews>
  <sheetFormatPr baseColWidth="10" defaultRowHeight="15"/>
  <cols>
    <col min="1" max="1" width="14.7109375" customWidth="1"/>
    <col min="3" max="3" width="39.28515625" customWidth="1"/>
    <col min="4" max="4" width="9.140625" customWidth="1"/>
  </cols>
  <sheetData>
    <row r="1" spans="1:20" s="1" customFormat="1" ht="20.100000000000001" customHeight="1">
      <c r="A1" s="75"/>
      <c r="B1" s="33"/>
      <c r="C1" s="32"/>
      <c r="D1" s="188" t="s">
        <v>252</v>
      </c>
      <c r="E1" s="188"/>
      <c r="F1" s="188"/>
      <c r="G1" s="188"/>
      <c r="H1" s="188"/>
      <c r="I1" s="188"/>
      <c r="J1" s="188"/>
      <c r="K1" s="188"/>
      <c r="L1" s="188"/>
      <c r="M1" s="188"/>
      <c r="N1" s="188"/>
      <c r="O1" s="188"/>
      <c r="P1" s="188"/>
      <c r="Q1" s="188"/>
      <c r="R1" s="34"/>
      <c r="S1" s="32"/>
      <c r="T1" s="32"/>
    </row>
    <row r="2" spans="1:20" s="1" customFormat="1" ht="20.100000000000001" customHeight="1">
      <c r="A2" s="75"/>
      <c r="B2" s="33"/>
      <c r="C2" s="32"/>
      <c r="D2" s="189" t="s">
        <v>424</v>
      </c>
      <c r="E2" s="189"/>
      <c r="F2" s="189"/>
      <c r="G2" s="189"/>
      <c r="H2" s="189"/>
      <c r="I2" s="189"/>
      <c r="J2" s="189"/>
      <c r="K2" s="189"/>
      <c r="L2" s="189"/>
      <c r="M2" s="189"/>
      <c r="N2" s="189"/>
      <c r="O2" s="189"/>
      <c r="P2" s="189"/>
      <c r="Q2" s="189"/>
      <c r="R2" s="35"/>
      <c r="S2" s="32"/>
      <c r="T2" s="32"/>
    </row>
    <row r="3" spans="1:20" s="1" customFormat="1" ht="24.75" customHeight="1">
      <c r="A3" s="180"/>
      <c r="B3" s="180"/>
      <c r="C3" s="180"/>
      <c r="D3" s="180"/>
      <c r="E3" s="180"/>
      <c r="F3" s="180"/>
      <c r="G3" s="180"/>
      <c r="H3" s="180"/>
      <c r="I3" s="180"/>
      <c r="J3" s="180"/>
      <c r="K3" s="180"/>
      <c r="L3" s="180"/>
      <c r="M3" s="180"/>
      <c r="N3" s="180"/>
      <c r="O3" s="180"/>
      <c r="P3" s="180"/>
      <c r="Q3" s="180"/>
      <c r="R3" s="180"/>
      <c r="S3" s="32"/>
      <c r="T3" s="32"/>
    </row>
    <row r="4" spans="1:20">
      <c r="A4" s="181" t="s">
        <v>0</v>
      </c>
      <c r="B4" s="168" t="s">
        <v>1</v>
      </c>
      <c r="C4" s="168" t="s">
        <v>2</v>
      </c>
      <c r="D4" s="177" t="s">
        <v>3</v>
      </c>
      <c r="E4" s="177" t="s">
        <v>4</v>
      </c>
      <c r="F4" s="177" t="s">
        <v>5</v>
      </c>
      <c r="G4" s="177" t="s">
        <v>6</v>
      </c>
      <c r="H4" s="177" t="s">
        <v>7</v>
      </c>
      <c r="I4" s="177" t="s">
        <v>8</v>
      </c>
      <c r="J4" s="171" t="s">
        <v>9</v>
      </c>
      <c r="K4" s="171" t="s">
        <v>10</v>
      </c>
      <c r="L4" s="171" t="s">
        <v>357</v>
      </c>
      <c r="M4" s="171" t="s">
        <v>415</v>
      </c>
      <c r="N4" s="171" t="s">
        <v>361</v>
      </c>
      <c r="O4" s="171" t="s">
        <v>12</v>
      </c>
      <c r="P4" s="171" t="s">
        <v>13</v>
      </c>
      <c r="Q4" s="171" t="s">
        <v>14</v>
      </c>
      <c r="R4" s="174" t="s">
        <v>15</v>
      </c>
    </row>
    <row r="5" spans="1:20">
      <c r="A5" s="182"/>
      <c r="B5" s="169"/>
      <c r="C5" s="169"/>
      <c r="D5" s="178"/>
      <c r="E5" s="178"/>
      <c r="F5" s="178"/>
      <c r="G5" s="178"/>
      <c r="H5" s="178"/>
      <c r="I5" s="178"/>
      <c r="J5" s="172"/>
      <c r="K5" s="172"/>
      <c r="L5" s="172"/>
      <c r="M5" s="172"/>
      <c r="N5" s="172"/>
      <c r="O5" s="172"/>
      <c r="P5" s="172"/>
      <c r="Q5" s="172"/>
      <c r="R5" s="175"/>
    </row>
    <row r="6" spans="1:20">
      <c r="A6" s="182"/>
      <c r="B6" s="169"/>
      <c r="C6" s="169"/>
      <c r="D6" s="178"/>
      <c r="E6" s="178"/>
      <c r="F6" s="178"/>
      <c r="G6" s="178"/>
      <c r="H6" s="178"/>
      <c r="I6" s="178"/>
      <c r="J6" s="172"/>
      <c r="K6" s="172"/>
      <c r="L6" s="172"/>
      <c r="M6" s="172"/>
      <c r="N6" s="172"/>
      <c r="O6" s="172"/>
      <c r="P6" s="172"/>
      <c r="Q6" s="172"/>
      <c r="R6" s="175"/>
    </row>
    <row r="7" spans="1:20">
      <c r="A7" s="182"/>
      <c r="B7" s="170"/>
      <c r="C7" s="170"/>
      <c r="D7" s="179"/>
      <c r="E7" s="179"/>
      <c r="F7" s="179"/>
      <c r="G7" s="179"/>
      <c r="H7" s="179"/>
      <c r="I7" s="179"/>
      <c r="J7" s="173"/>
      <c r="K7" s="173"/>
      <c r="L7" s="173"/>
      <c r="M7" s="173"/>
      <c r="N7" s="173"/>
      <c r="O7" s="173"/>
      <c r="P7" s="173"/>
      <c r="Q7" s="173"/>
      <c r="R7" s="176"/>
    </row>
    <row r="8" spans="1:20" ht="75">
      <c r="A8" s="67" t="s">
        <v>87</v>
      </c>
      <c r="B8" s="124">
        <v>43692</v>
      </c>
      <c r="C8" s="148" t="s">
        <v>413</v>
      </c>
      <c r="D8">
        <v>0</v>
      </c>
      <c r="E8" t="s">
        <v>408</v>
      </c>
      <c r="F8" t="s">
        <v>408</v>
      </c>
      <c r="G8" s="124">
        <v>43657</v>
      </c>
      <c r="H8" s="124">
        <v>43659</v>
      </c>
      <c r="I8" s="128" t="s">
        <v>40</v>
      </c>
      <c r="J8" s="145">
        <v>0</v>
      </c>
      <c r="K8" s="145">
        <v>0</v>
      </c>
      <c r="L8" s="145">
        <v>4929.97</v>
      </c>
      <c r="M8" s="145">
        <v>0</v>
      </c>
      <c r="N8" s="145">
        <v>0</v>
      </c>
      <c r="O8" s="145">
        <v>0</v>
      </c>
      <c r="P8" s="145">
        <v>0</v>
      </c>
      <c r="Q8" s="145">
        <v>0</v>
      </c>
      <c r="R8" s="120">
        <f t="shared" ref="R8:R16" si="0">SUM(J8:Q8)</f>
        <v>4929.97</v>
      </c>
    </row>
    <row r="9" spans="1:20" ht="45">
      <c r="A9" s="147" t="s">
        <v>121</v>
      </c>
      <c r="B9" s="124">
        <v>43661</v>
      </c>
      <c r="C9" s="148" t="s">
        <v>414</v>
      </c>
      <c r="D9">
        <v>0</v>
      </c>
      <c r="E9" s="67" t="s">
        <v>37</v>
      </c>
      <c r="F9" s="67" t="s">
        <v>37</v>
      </c>
      <c r="G9" s="124">
        <v>43690</v>
      </c>
      <c r="H9" s="124">
        <v>43690</v>
      </c>
      <c r="I9" s="128" t="s">
        <v>40</v>
      </c>
      <c r="J9">
        <v>326</v>
      </c>
      <c r="K9" s="145">
        <v>0</v>
      </c>
      <c r="L9" s="145">
        <v>0</v>
      </c>
      <c r="M9" s="145">
        <v>15</v>
      </c>
      <c r="N9" s="145">
        <v>702</v>
      </c>
      <c r="O9" s="145">
        <v>0</v>
      </c>
      <c r="P9" s="145">
        <v>70</v>
      </c>
      <c r="Q9" s="145">
        <v>0</v>
      </c>
      <c r="R9" s="120">
        <f t="shared" si="0"/>
        <v>1113</v>
      </c>
    </row>
    <row r="10" spans="1:20" ht="150">
      <c r="A10" s="67" t="s">
        <v>44</v>
      </c>
      <c r="B10" s="124">
        <v>43699</v>
      </c>
      <c r="C10" s="67" t="s">
        <v>416</v>
      </c>
      <c r="D10">
        <v>0</v>
      </c>
      <c r="E10" s="67" t="s">
        <v>37</v>
      </c>
      <c r="F10" s="67" t="s">
        <v>37</v>
      </c>
      <c r="G10" s="124">
        <v>43690</v>
      </c>
      <c r="H10" s="124">
        <v>43690</v>
      </c>
      <c r="I10" s="128" t="s">
        <v>40</v>
      </c>
      <c r="J10" s="145">
        <v>326</v>
      </c>
      <c r="K10" s="145">
        <v>0</v>
      </c>
      <c r="L10" s="145">
        <v>0</v>
      </c>
      <c r="M10" s="145">
        <v>0</v>
      </c>
      <c r="N10" s="145">
        <v>964</v>
      </c>
      <c r="O10" s="145">
        <v>0</v>
      </c>
      <c r="P10" s="145">
        <v>62.66</v>
      </c>
      <c r="Q10" s="145">
        <v>0</v>
      </c>
      <c r="R10" s="120">
        <f t="shared" si="0"/>
        <v>1352.66</v>
      </c>
    </row>
    <row r="11" spans="1:20" ht="90">
      <c r="A11" s="67" t="s">
        <v>44</v>
      </c>
      <c r="B11" s="124">
        <v>43699</v>
      </c>
      <c r="C11" s="67" t="s">
        <v>417</v>
      </c>
      <c r="D11">
        <v>0</v>
      </c>
      <c r="E11" t="s">
        <v>418</v>
      </c>
      <c r="F11" t="s">
        <v>418</v>
      </c>
      <c r="G11" s="124">
        <v>43698</v>
      </c>
      <c r="H11" s="124">
        <v>43698</v>
      </c>
      <c r="I11" s="128" t="s">
        <v>40</v>
      </c>
      <c r="J11" s="145">
        <v>293.75</v>
      </c>
      <c r="K11" s="145">
        <v>0</v>
      </c>
      <c r="L11" s="145">
        <v>0</v>
      </c>
      <c r="M11" s="145">
        <v>0</v>
      </c>
      <c r="N11" s="145">
        <v>0</v>
      </c>
      <c r="O11" s="145">
        <v>0</v>
      </c>
      <c r="P11" s="145">
        <v>0</v>
      </c>
      <c r="Q11" s="145">
        <v>0</v>
      </c>
      <c r="R11" s="120">
        <f t="shared" si="0"/>
        <v>293.75</v>
      </c>
    </row>
    <row r="12" spans="1:20" ht="60">
      <c r="A12" s="149" t="s">
        <v>121</v>
      </c>
      <c r="B12" s="124">
        <v>43703</v>
      </c>
      <c r="C12" s="148" t="s">
        <v>419</v>
      </c>
      <c r="D12">
        <v>0</v>
      </c>
      <c r="E12" t="s">
        <v>418</v>
      </c>
      <c r="F12" t="s">
        <v>418</v>
      </c>
      <c r="G12" s="124">
        <v>43698</v>
      </c>
      <c r="H12" s="124">
        <v>43698</v>
      </c>
      <c r="I12" s="128" t="s">
        <v>40</v>
      </c>
      <c r="J12" s="145">
        <v>293.75</v>
      </c>
      <c r="K12" s="145">
        <v>0</v>
      </c>
      <c r="L12" s="145">
        <v>0</v>
      </c>
      <c r="M12" s="145">
        <v>0</v>
      </c>
      <c r="N12" s="145">
        <v>0</v>
      </c>
      <c r="O12" s="145">
        <v>0</v>
      </c>
      <c r="P12" s="145">
        <v>0</v>
      </c>
      <c r="Q12" s="145">
        <v>0</v>
      </c>
      <c r="R12" s="120">
        <f t="shared" si="0"/>
        <v>293.75</v>
      </c>
    </row>
    <row r="13" spans="1:20" ht="60">
      <c r="A13" s="149" t="s">
        <v>121</v>
      </c>
      <c r="B13" s="124">
        <v>43703</v>
      </c>
      <c r="C13" s="148" t="s">
        <v>420</v>
      </c>
      <c r="D13">
        <v>0</v>
      </c>
      <c r="E13" t="s">
        <v>418</v>
      </c>
      <c r="F13" t="s">
        <v>418</v>
      </c>
      <c r="G13" s="124">
        <v>43698</v>
      </c>
      <c r="H13" s="124">
        <v>43698</v>
      </c>
      <c r="I13" s="128" t="s">
        <v>40</v>
      </c>
      <c r="J13">
        <v>293.75</v>
      </c>
      <c r="K13" s="145">
        <v>0</v>
      </c>
      <c r="L13" s="145">
        <v>0</v>
      </c>
      <c r="M13" s="145">
        <v>0</v>
      </c>
      <c r="N13" s="145">
        <v>0</v>
      </c>
      <c r="O13">
        <v>686</v>
      </c>
      <c r="P13" s="145">
        <v>0</v>
      </c>
      <c r="Q13">
        <v>1900.18</v>
      </c>
      <c r="R13" s="120">
        <f t="shared" si="0"/>
        <v>2879.9300000000003</v>
      </c>
    </row>
    <row r="14" spans="1:20" ht="60">
      <c r="A14" s="67" t="s">
        <v>87</v>
      </c>
      <c r="B14" s="124">
        <v>43703</v>
      </c>
      <c r="C14" s="148" t="s">
        <v>421</v>
      </c>
      <c r="D14">
        <v>0</v>
      </c>
      <c r="E14" t="s">
        <v>418</v>
      </c>
      <c r="F14" t="s">
        <v>418</v>
      </c>
      <c r="G14" s="124">
        <v>43698</v>
      </c>
      <c r="H14" s="124">
        <v>43698</v>
      </c>
      <c r="I14" s="128" t="s">
        <v>40</v>
      </c>
      <c r="J14" s="145">
        <v>420</v>
      </c>
      <c r="K14" s="145">
        <v>0</v>
      </c>
      <c r="L14" s="145">
        <v>0</v>
      </c>
      <c r="M14" s="145">
        <v>0</v>
      </c>
      <c r="N14" s="145">
        <v>0</v>
      </c>
      <c r="O14" s="145">
        <v>0</v>
      </c>
      <c r="P14" s="145">
        <v>0</v>
      </c>
      <c r="Q14" s="145">
        <v>0</v>
      </c>
      <c r="R14" s="120">
        <f t="shared" si="0"/>
        <v>420</v>
      </c>
    </row>
    <row r="15" spans="1:20" ht="120">
      <c r="A15" s="67" t="s">
        <v>87</v>
      </c>
      <c r="B15" s="124">
        <v>43705</v>
      </c>
      <c r="C15" s="67" t="s">
        <v>422</v>
      </c>
      <c r="D15">
        <v>0</v>
      </c>
      <c r="E15" s="67" t="s">
        <v>37</v>
      </c>
      <c r="F15" s="67" t="s">
        <v>37</v>
      </c>
      <c r="G15" s="118">
        <v>43690</v>
      </c>
      <c r="H15" s="118">
        <v>43692</v>
      </c>
      <c r="I15" s="128" t="s">
        <v>40</v>
      </c>
      <c r="J15" s="145">
        <v>969</v>
      </c>
      <c r="K15" s="145">
        <v>2160</v>
      </c>
      <c r="L15" s="145">
        <v>0</v>
      </c>
      <c r="M15" s="145">
        <v>0</v>
      </c>
      <c r="N15" s="145">
        <v>1171</v>
      </c>
      <c r="O15" s="145">
        <v>0</v>
      </c>
      <c r="P15" s="145">
        <v>474.72</v>
      </c>
      <c r="Q15" s="145">
        <v>0</v>
      </c>
      <c r="R15" s="120">
        <f t="shared" si="0"/>
        <v>4774.72</v>
      </c>
    </row>
    <row r="16" spans="1:20" ht="45">
      <c r="A16" s="67" t="s">
        <v>115</v>
      </c>
      <c r="B16" s="124">
        <v>43706</v>
      </c>
      <c r="C16" s="67" t="s">
        <v>423</v>
      </c>
      <c r="D16">
        <v>0</v>
      </c>
      <c r="E16" s="67" t="s">
        <v>37</v>
      </c>
      <c r="F16" s="67" t="s">
        <v>37</v>
      </c>
      <c r="G16" s="118">
        <v>43690</v>
      </c>
      <c r="H16" s="118">
        <v>43690</v>
      </c>
      <c r="I16" s="128" t="s">
        <v>40</v>
      </c>
      <c r="J16">
        <v>326</v>
      </c>
      <c r="K16" s="145">
        <v>0</v>
      </c>
      <c r="L16" s="145">
        <v>0</v>
      </c>
      <c r="M16" s="145">
        <v>0</v>
      </c>
      <c r="N16">
        <v>964</v>
      </c>
      <c r="O16" s="145">
        <v>0</v>
      </c>
      <c r="P16" s="145">
        <v>0</v>
      </c>
      <c r="Q16" s="145">
        <v>0</v>
      </c>
      <c r="R16" s="120">
        <f t="shared" si="0"/>
        <v>1290</v>
      </c>
    </row>
  </sheetData>
  <mergeCells count="21">
    <mergeCell ref="M4:M7"/>
    <mergeCell ref="D1:Q1"/>
    <mergeCell ref="D2:Q2"/>
    <mergeCell ref="A3:R3"/>
    <mergeCell ref="A4:A7"/>
    <mergeCell ref="B4:B7"/>
    <mergeCell ref="C4:C7"/>
    <mergeCell ref="D4:D7"/>
    <mergeCell ref="E4:E7"/>
    <mergeCell ref="F4:F7"/>
    <mergeCell ref="G4:G7"/>
    <mergeCell ref="H4:H7"/>
    <mergeCell ref="I4:I7"/>
    <mergeCell ref="J4:J7"/>
    <mergeCell ref="K4:K7"/>
    <mergeCell ref="L4:L7"/>
    <mergeCell ref="N4:N7"/>
    <mergeCell ref="O4:O7"/>
    <mergeCell ref="P4:P7"/>
    <mergeCell ref="Q4:Q7"/>
    <mergeCell ref="R4:R7"/>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
  <sheetViews>
    <sheetView workbookViewId="0">
      <pane ySplit="7" topLeftCell="A8" activePane="bottomLeft" state="frozen"/>
      <selection activeCell="D1" sqref="D1"/>
      <selection pane="bottomLeft" sqref="A1:XFD1048576"/>
    </sheetView>
  </sheetViews>
  <sheetFormatPr baseColWidth="10" defaultRowHeight="15"/>
  <cols>
    <col min="1" max="1" width="14.7109375" customWidth="1"/>
    <col min="3" max="3" width="46.7109375" customWidth="1"/>
    <col min="4" max="4" width="9.140625" customWidth="1"/>
  </cols>
  <sheetData>
    <row r="1" spans="1:21" s="1" customFormat="1" ht="20.100000000000001" customHeight="1">
      <c r="A1" s="75"/>
      <c r="B1" s="33"/>
      <c r="C1" s="32"/>
      <c r="D1" s="188" t="s">
        <v>252</v>
      </c>
      <c r="E1" s="188"/>
      <c r="F1" s="188"/>
      <c r="G1" s="188"/>
      <c r="H1" s="188"/>
      <c r="I1" s="188"/>
      <c r="J1" s="188"/>
      <c r="K1" s="188"/>
      <c r="L1" s="188"/>
      <c r="M1" s="188"/>
      <c r="N1" s="188"/>
      <c r="O1" s="188"/>
      <c r="P1" s="188"/>
      <c r="Q1" s="188"/>
      <c r="R1" s="188"/>
      <c r="S1" s="34"/>
      <c r="T1" s="32"/>
      <c r="U1" s="32"/>
    </row>
    <row r="2" spans="1:21" s="1" customFormat="1" ht="20.100000000000001" customHeight="1">
      <c r="A2" s="75"/>
      <c r="B2" s="33"/>
      <c r="C2" s="32"/>
      <c r="D2" s="189" t="s">
        <v>425</v>
      </c>
      <c r="E2" s="189"/>
      <c r="F2" s="189"/>
      <c r="G2" s="189"/>
      <c r="H2" s="189"/>
      <c r="I2" s="189"/>
      <c r="J2" s="189"/>
      <c r="K2" s="189"/>
      <c r="L2" s="189"/>
      <c r="M2" s="189"/>
      <c r="N2" s="189"/>
      <c r="O2" s="189"/>
      <c r="P2" s="189"/>
      <c r="Q2" s="189"/>
      <c r="R2" s="189"/>
      <c r="S2" s="35"/>
      <c r="T2" s="32"/>
      <c r="U2" s="32"/>
    </row>
    <row r="3" spans="1:21" s="1" customFormat="1" ht="24.75" customHeight="1">
      <c r="A3" s="180"/>
      <c r="B3" s="180"/>
      <c r="C3" s="180"/>
      <c r="D3" s="180"/>
      <c r="E3" s="180"/>
      <c r="F3" s="180"/>
      <c r="G3" s="180"/>
      <c r="H3" s="180"/>
      <c r="I3" s="180"/>
      <c r="J3" s="180"/>
      <c r="K3" s="180"/>
      <c r="L3" s="180"/>
      <c r="M3" s="180"/>
      <c r="N3" s="180"/>
      <c r="O3" s="180"/>
      <c r="P3" s="180"/>
      <c r="Q3" s="180"/>
      <c r="R3" s="180"/>
      <c r="S3" s="180"/>
      <c r="T3" s="32"/>
      <c r="U3" s="32"/>
    </row>
    <row r="4" spans="1:21">
      <c r="A4" s="181" t="s">
        <v>0</v>
      </c>
      <c r="B4" s="168" t="s">
        <v>1</v>
      </c>
      <c r="C4" s="168" t="s">
        <v>2</v>
      </c>
      <c r="D4" s="177" t="s">
        <v>3</v>
      </c>
      <c r="E4" s="177" t="s">
        <v>4</v>
      </c>
      <c r="F4" s="177" t="s">
        <v>5</v>
      </c>
      <c r="G4" s="177" t="s">
        <v>6</v>
      </c>
      <c r="H4" s="177" t="s">
        <v>7</v>
      </c>
      <c r="I4" s="177" t="s">
        <v>8</v>
      </c>
      <c r="J4" s="171" t="s">
        <v>9</v>
      </c>
      <c r="K4" s="171" t="s">
        <v>10</v>
      </c>
      <c r="L4" s="171" t="s">
        <v>357</v>
      </c>
      <c r="M4" s="171" t="s">
        <v>415</v>
      </c>
      <c r="N4" s="171" t="s">
        <v>454</v>
      </c>
      <c r="O4" s="171" t="s">
        <v>361</v>
      </c>
      <c r="P4" s="171" t="s">
        <v>12</v>
      </c>
      <c r="Q4" s="171" t="s">
        <v>13</v>
      </c>
      <c r="R4" s="171" t="s">
        <v>14</v>
      </c>
      <c r="S4" s="174" t="s">
        <v>15</v>
      </c>
    </row>
    <row r="5" spans="1:21" ht="15" customHeight="1">
      <c r="A5" s="182"/>
      <c r="B5" s="169"/>
      <c r="C5" s="169"/>
      <c r="D5" s="178"/>
      <c r="E5" s="178"/>
      <c r="F5" s="178"/>
      <c r="G5" s="178"/>
      <c r="H5" s="178"/>
      <c r="I5" s="178"/>
      <c r="J5" s="172"/>
      <c r="K5" s="172"/>
      <c r="L5" s="172"/>
      <c r="M5" s="172"/>
      <c r="N5" s="172"/>
      <c r="O5" s="172"/>
      <c r="P5" s="172"/>
      <c r="Q5" s="172"/>
      <c r="R5" s="172"/>
      <c r="S5" s="175"/>
    </row>
    <row r="6" spans="1:21">
      <c r="A6" s="182"/>
      <c r="B6" s="169"/>
      <c r="C6" s="169"/>
      <c r="D6" s="178"/>
      <c r="E6" s="178"/>
      <c r="F6" s="178"/>
      <c r="G6" s="178"/>
      <c r="H6" s="178"/>
      <c r="I6" s="178"/>
      <c r="J6" s="172"/>
      <c r="K6" s="172"/>
      <c r="L6" s="172"/>
      <c r="M6" s="172"/>
      <c r="N6" s="172"/>
      <c r="O6" s="172"/>
      <c r="P6" s="172"/>
      <c r="Q6" s="172"/>
      <c r="R6" s="172"/>
      <c r="S6" s="175"/>
    </row>
    <row r="7" spans="1:21">
      <c r="A7" s="182"/>
      <c r="B7" s="170"/>
      <c r="C7" s="170"/>
      <c r="D7" s="179"/>
      <c r="E7" s="179"/>
      <c r="F7" s="179"/>
      <c r="G7" s="179"/>
      <c r="H7" s="179"/>
      <c r="I7" s="179"/>
      <c r="J7" s="173"/>
      <c r="K7" s="173"/>
      <c r="L7" s="173"/>
      <c r="M7" s="173"/>
      <c r="N7" s="173"/>
      <c r="O7" s="173"/>
      <c r="P7" s="173"/>
      <c r="Q7" s="173"/>
      <c r="R7" s="173"/>
      <c r="S7" s="176"/>
    </row>
    <row r="8" spans="1:21" ht="45" customHeight="1">
      <c r="A8" s="147" t="s">
        <v>113</v>
      </c>
      <c r="B8" s="124">
        <v>43705</v>
      </c>
      <c r="C8" s="148" t="s">
        <v>426</v>
      </c>
      <c r="D8">
        <v>0</v>
      </c>
      <c r="E8" s="67" t="s">
        <v>37</v>
      </c>
      <c r="F8" s="67" t="s">
        <v>37</v>
      </c>
      <c r="G8" s="124">
        <v>43700</v>
      </c>
      <c r="H8" s="124">
        <v>43704</v>
      </c>
      <c r="I8" s="128" t="s">
        <v>40</v>
      </c>
      <c r="J8" s="145">
        <v>0</v>
      </c>
      <c r="K8" s="145">
        <v>0</v>
      </c>
      <c r="L8" s="145">
        <v>0</v>
      </c>
      <c r="M8" s="145">
        <v>0</v>
      </c>
      <c r="N8" s="145">
        <v>0</v>
      </c>
      <c r="O8" s="145">
        <v>0</v>
      </c>
      <c r="P8" s="145">
        <v>1600</v>
      </c>
      <c r="Q8" s="145">
        <v>0</v>
      </c>
      <c r="R8" s="145">
        <v>508.42</v>
      </c>
      <c r="S8" s="120">
        <f t="shared" ref="S8:S23" si="0">SUM(J8:R8)</f>
        <v>2108.42</v>
      </c>
    </row>
    <row r="9" spans="1:21" ht="90">
      <c r="A9" s="147" t="s">
        <v>121</v>
      </c>
      <c r="B9" s="124">
        <v>43711</v>
      </c>
      <c r="C9" s="151" t="s">
        <v>427</v>
      </c>
      <c r="D9">
        <v>0</v>
      </c>
      <c r="E9" t="s">
        <v>75</v>
      </c>
      <c r="F9" t="s">
        <v>75</v>
      </c>
      <c r="G9" s="124">
        <v>43707</v>
      </c>
      <c r="H9" s="124">
        <v>43707</v>
      </c>
      <c r="I9" s="128" t="s">
        <v>40</v>
      </c>
      <c r="J9" s="145">
        <v>145</v>
      </c>
      <c r="K9" s="145">
        <v>0</v>
      </c>
      <c r="L9" s="145">
        <v>0</v>
      </c>
      <c r="M9" s="145">
        <v>0</v>
      </c>
      <c r="N9" s="145">
        <v>0</v>
      </c>
      <c r="O9" s="145">
        <v>0</v>
      </c>
      <c r="P9" s="145">
        <v>0</v>
      </c>
      <c r="Q9" s="145">
        <v>0</v>
      </c>
      <c r="R9" s="145">
        <v>0</v>
      </c>
      <c r="S9" s="120">
        <f t="shared" si="0"/>
        <v>145</v>
      </c>
    </row>
    <row r="10" spans="1:21" ht="60">
      <c r="A10" s="147" t="s">
        <v>121</v>
      </c>
      <c r="B10" s="124">
        <v>43710</v>
      </c>
      <c r="C10" s="151" t="s">
        <v>438</v>
      </c>
      <c r="D10">
        <v>0</v>
      </c>
      <c r="E10" t="s">
        <v>75</v>
      </c>
      <c r="F10" t="s">
        <v>75</v>
      </c>
      <c r="G10" s="124">
        <v>43707</v>
      </c>
      <c r="H10" s="124">
        <v>43707</v>
      </c>
      <c r="I10" s="128" t="s">
        <v>40</v>
      </c>
      <c r="J10" s="145">
        <v>345</v>
      </c>
      <c r="K10" s="145">
        <v>0</v>
      </c>
      <c r="L10" s="145">
        <v>0</v>
      </c>
      <c r="M10" s="145">
        <v>0</v>
      </c>
      <c r="N10" s="145">
        <v>0</v>
      </c>
      <c r="O10" s="145">
        <v>0</v>
      </c>
      <c r="P10" s="145">
        <v>218</v>
      </c>
      <c r="Q10" s="145">
        <v>0</v>
      </c>
      <c r="R10" s="145">
        <v>370</v>
      </c>
      <c r="S10" s="120">
        <f t="shared" si="0"/>
        <v>933</v>
      </c>
    </row>
    <row r="11" spans="1:21" ht="45">
      <c r="A11" s="147" t="s">
        <v>121</v>
      </c>
      <c r="B11" s="124">
        <v>43727</v>
      </c>
      <c r="C11" s="151" t="s">
        <v>439</v>
      </c>
      <c r="D11">
        <v>0</v>
      </c>
      <c r="E11" t="s">
        <v>229</v>
      </c>
      <c r="F11" t="s">
        <v>229</v>
      </c>
      <c r="G11" s="124">
        <v>43729</v>
      </c>
      <c r="H11" s="124">
        <v>43729</v>
      </c>
      <c r="I11" s="128" t="s">
        <v>40</v>
      </c>
      <c r="J11" s="145">
        <v>1125</v>
      </c>
      <c r="K11" s="145">
        <v>0</v>
      </c>
      <c r="L11" s="145">
        <v>0</v>
      </c>
      <c r="M11" s="145">
        <v>0</v>
      </c>
      <c r="N11" s="145">
        <v>0</v>
      </c>
      <c r="O11" s="145">
        <v>0</v>
      </c>
      <c r="P11" s="145">
        <v>0</v>
      </c>
      <c r="Q11" s="145">
        <v>0</v>
      </c>
      <c r="R11" s="145">
        <v>0</v>
      </c>
      <c r="S11" s="120">
        <f t="shared" si="0"/>
        <v>1125</v>
      </c>
    </row>
    <row r="12" spans="1:21" ht="75">
      <c r="A12" s="149" t="s">
        <v>115</v>
      </c>
      <c r="B12" s="124">
        <v>43726</v>
      </c>
      <c r="C12" s="148" t="s">
        <v>428</v>
      </c>
      <c r="D12">
        <v>0</v>
      </c>
      <c r="E12" t="s">
        <v>429</v>
      </c>
      <c r="F12" t="s">
        <v>429</v>
      </c>
      <c r="G12" s="124">
        <v>43718</v>
      </c>
      <c r="H12" s="124">
        <v>43718</v>
      </c>
      <c r="I12" s="128" t="s">
        <v>40</v>
      </c>
      <c r="J12" s="145">
        <v>0</v>
      </c>
      <c r="K12" s="145">
        <v>0</v>
      </c>
      <c r="L12" s="145">
        <v>0</v>
      </c>
      <c r="M12" s="145">
        <v>0</v>
      </c>
      <c r="N12" s="145">
        <v>0</v>
      </c>
      <c r="O12" s="145">
        <v>0</v>
      </c>
      <c r="P12" s="145">
        <v>100</v>
      </c>
      <c r="Q12" s="145">
        <v>0</v>
      </c>
      <c r="R12" s="145">
        <v>600</v>
      </c>
      <c r="S12" s="120">
        <f t="shared" si="0"/>
        <v>700</v>
      </c>
    </row>
    <row r="13" spans="1:21" ht="60">
      <c r="A13" s="149" t="s">
        <v>431</v>
      </c>
      <c r="B13" s="124">
        <v>43721</v>
      </c>
      <c r="C13" s="148" t="s">
        <v>430</v>
      </c>
      <c r="D13">
        <v>0</v>
      </c>
      <c r="E13" s="67" t="s">
        <v>37</v>
      </c>
      <c r="F13" s="67" t="s">
        <v>37</v>
      </c>
      <c r="G13" s="124">
        <v>43714</v>
      </c>
      <c r="H13" s="124">
        <v>43714</v>
      </c>
      <c r="I13" s="128" t="s">
        <v>40</v>
      </c>
      <c r="J13" s="145">
        <v>360</v>
      </c>
      <c r="K13" s="145">
        <v>0</v>
      </c>
      <c r="L13" s="145">
        <v>0</v>
      </c>
      <c r="M13" s="145">
        <v>0</v>
      </c>
      <c r="N13" s="145">
        <v>0</v>
      </c>
      <c r="O13" s="145">
        <v>838</v>
      </c>
      <c r="P13" s="145">
        <v>120</v>
      </c>
      <c r="Q13" s="145">
        <v>0</v>
      </c>
      <c r="R13" s="145">
        <v>0</v>
      </c>
      <c r="S13" s="120">
        <f t="shared" si="0"/>
        <v>1318</v>
      </c>
    </row>
    <row r="14" spans="1:21" s="67" customFormat="1" ht="135">
      <c r="A14" s="67" t="s">
        <v>431</v>
      </c>
      <c r="B14" s="131">
        <v>43718</v>
      </c>
      <c r="C14" s="151" t="s">
        <v>432</v>
      </c>
      <c r="D14" s="67">
        <v>0</v>
      </c>
      <c r="E14" s="67" t="s">
        <v>433</v>
      </c>
      <c r="F14" s="67" t="s">
        <v>433</v>
      </c>
      <c r="G14" s="131">
        <v>43710</v>
      </c>
      <c r="H14" s="131">
        <v>43712</v>
      </c>
      <c r="I14" s="128" t="s">
        <v>40</v>
      </c>
      <c r="J14" s="150">
        <v>720</v>
      </c>
      <c r="K14" s="150">
        <v>1434</v>
      </c>
      <c r="L14" s="150">
        <v>0</v>
      </c>
      <c r="M14" s="150">
        <v>0</v>
      </c>
      <c r="N14" s="150">
        <v>0</v>
      </c>
      <c r="O14" s="150">
        <v>912.5</v>
      </c>
      <c r="P14" s="150">
        <v>0</v>
      </c>
      <c r="Q14" s="150">
        <v>0</v>
      </c>
      <c r="R14" s="150">
        <v>0</v>
      </c>
      <c r="S14" s="150">
        <f t="shared" si="0"/>
        <v>3066.5</v>
      </c>
    </row>
    <row r="15" spans="1:21" ht="60">
      <c r="A15" s="67" t="s">
        <v>115</v>
      </c>
      <c r="B15" s="124">
        <v>43726</v>
      </c>
      <c r="C15" s="151" t="s">
        <v>434</v>
      </c>
      <c r="D15">
        <v>0</v>
      </c>
      <c r="E15" s="67" t="s">
        <v>435</v>
      </c>
      <c r="F15" s="67" t="s">
        <v>435</v>
      </c>
      <c r="G15" s="124">
        <v>43722</v>
      </c>
      <c r="H15" s="124">
        <v>43722</v>
      </c>
      <c r="I15" s="128" t="s">
        <v>40</v>
      </c>
      <c r="J15" s="145">
        <v>300</v>
      </c>
      <c r="K15" s="145">
        <v>0</v>
      </c>
      <c r="L15" s="145">
        <v>0</v>
      </c>
      <c r="M15" s="145">
        <v>0</v>
      </c>
      <c r="N15" s="145">
        <v>0</v>
      </c>
      <c r="O15" s="145">
        <v>0</v>
      </c>
      <c r="P15" s="145">
        <v>100</v>
      </c>
      <c r="Q15" s="145">
        <v>0</v>
      </c>
      <c r="R15" s="145">
        <v>870.01</v>
      </c>
      <c r="S15" s="120">
        <f t="shared" si="0"/>
        <v>1270.01</v>
      </c>
    </row>
    <row r="16" spans="1:21" ht="75">
      <c r="A16" s="67" t="s">
        <v>113</v>
      </c>
      <c r="B16" s="124">
        <v>43726</v>
      </c>
      <c r="C16" s="151" t="s">
        <v>436</v>
      </c>
      <c r="D16">
        <v>0</v>
      </c>
      <c r="E16" s="67" t="s">
        <v>437</v>
      </c>
      <c r="F16" s="67" t="s">
        <v>437</v>
      </c>
      <c r="G16" s="124">
        <v>43712</v>
      </c>
      <c r="H16" s="124">
        <v>43714</v>
      </c>
      <c r="I16" s="128" t="s">
        <v>40</v>
      </c>
      <c r="J16" s="145">
        <v>420</v>
      </c>
      <c r="K16" s="145">
        <v>0</v>
      </c>
      <c r="L16" s="145">
        <v>0</v>
      </c>
      <c r="M16" s="145">
        <v>0</v>
      </c>
      <c r="N16" s="145">
        <v>0</v>
      </c>
      <c r="O16" s="145">
        <v>1212</v>
      </c>
      <c r="P16" s="145">
        <v>0</v>
      </c>
      <c r="Q16" s="145">
        <v>65</v>
      </c>
      <c r="R16" s="145">
        <v>0</v>
      </c>
      <c r="S16" s="120">
        <f t="shared" si="0"/>
        <v>1697</v>
      </c>
    </row>
    <row r="17" spans="1:19" ht="45">
      <c r="A17" s="147" t="s">
        <v>121</v>
      </c>
      <c r="B17" s="124">
        <v>43729</v>
      </c>
      <c r="C17" s="151" t="s">
        <v>451</v>
      </c>
      <c r="D17">
        <v>0</v>
      </c>
      <c r="E17" s="67" t="s">
        <v>229</v>
      </c>
      <c r="F17" s="67" t="s">
        <v>229</v>
      </c>
      <c r="G17" s="124">
        <v>43729</v>
      </c>
      <c r="H17" s="124">
        <v>43729</v>
      </c>
      <c r="I17" s="128" t="s">
        <v>40</v>
      </c>
      <c r="J17" s="152">
        <v>1125</v>
      </c>
      <c r="K17" s="145">
        <v>0</v>
      </c>
      <c r="L17" s="145">
        <v>0</v>
      </c>
      <c r="M17" s="145">
        <v>0</v>
      </c>
      <c r="N17" s="145">
        <v>0</v>
      </c>
      <c r="O17" s="145">
        <v>0</v>
      </c>
      <c r="P17" s="145">
        <v>0</v>
      </c>
      <c r="Q17" s="145">
        <v>0</v>
      </c>
      <c r="R17" s="145">
        <v>0</v>
      </c>
      <c r="S17" s="120">
        <f t="shared" si="0"/>
        <v>1125</v>
      </c>
    </row>
    <row r="18" spans="1:19" ht="105">
      <c r="A18" s="67" t="s">
        <v>115</v>
      </c>
      <c r="B18" s="124">
        <v>43738</v>
      </c>
      <c r="C18" s="151" t="s">
        <v>440</v>
      </c>
      <c r="D18">
        <v>0</v>
      </c>
      <c r="E18" s="67" t="s">
        <v>441</v>
      </c>
      <c r="F18" s="67" t="s">
        <v>441</v>
      </c>
      <c r="G18" s="124">
        <v>43719</v>
      </c>
      <c r="H18" s="124">
        <v>43721</v>
      </c>
      <c r="I18" s="128" t="s">
        <v>40</v>
      </c>
      <c r="J18" s="145">
        <v>509</v>
      </c>
      <c r="K18" s="145">
        <v>540</v>
      </c>
      <c r="L18" s="145">
        <v>0</v>
      </c>
      <c r="M18" s="145">
        <v>0</v>
      </c>
      <c r="N18" s="145">
        <v>0</v>
      </c>
      <c r="O18" s="145">
        <v>0</v>
      </c>
      <c r="P18" s="145">
        <v>0</v>
      </c>
      <c r="Q18" s="145">
        <v>0</v>
      </c>
      <c r="R18" s="145">
        <v>0</v>
      </c>
      <c r="S18" s="120">
        <f t="shared" si="0"/>
        <v>1049</v>
      </c>
    </row>
    <row r="19" spans="1:19" ht="45">
      <c r="A19" s="147" t="s">
        <v>121</v>
      </c>
      <c r="B19" s="124">
        <v>43738</v>
      </c>
      <c r="C19" s="151" t="s">
        <v>442</v>
      </c>
      <c r="D19">
        <v>0</v>
      </c>
      <c r="E19" t="s">
        <v>229</v>
      </c>
      <c r="F19" t="s">
        <v>229</v>
      </c>
      <c r="G19" s="124">
        <v>43729</v>
      </c>
      <c r="H19" s="124">
        <v>43729</v>
      </c>
      <c r="I19" s="128" t="s">
        <v>40</v>
      </c>
      <c r="J19" s="145">
        <v>101</v>
      </c>
      <c r="K19" s="145">
        <v>0</v>
      </c>
      <c r="L19" s="145">
        <v>0</v>
      </c>
      <c r="M19" s="145">
        <v>0</v>
      </c>
      <c r="N19" s="145">
        <v>0</v>
      </c>
      <c r="O19" s="145">
        <v>0</v>
      </c>
      <c r="P19" s="145">
        <v>0</v>
      </c>
      <c r="Q19" s="145">
        <v>0</v>
      </c>
      <c r="R19" s="145">
        <v>0</v>
      </c>
      <c r="S19" s="120">
        <f t="shared" si="0"/>
        <v>101</v>
      </c>
    </row>
    <row r="20" spans="1:19" ht="75">
      <c r="A20" s="67" t="s">
        <v>443</v>
      </c>
      <c r="B20" s="124">
        <v>43738</v>
      </c>
      <c r="C20" s="151" t="s">
        <v>444</v>
      </c>
      <c r="D20">
        <v>0</v>
      </c>
      <c r="E20" s="67" t="s">
        <v>368</v>
      </c>
      <c r="F20" s="67" t="s">
        <v>368</v>
      </c>
      <c r="G20" s="124">
        <v>43710</v>
      </c>
      <c r="H20" s="124">
        <v>43710</v>
      </c>
      <c r="I20" s="128" t="s">
        <v>40</v>
      </c>
      <c r="J20" s="145">
        <v>260</v>
      </c>
      <c r="K20" s="145">
        <v>0</v>
      </c>
      <c r="L20" s="145">
        <v>0</v>
      </c>
      <c r="M20" s="145">
        <v>0</v>
      </c>
      <c r="N20" s="145">
        <v>0</v>
      </c>
      <c r="O20" s="145">
        <v>196</v>
      </c>
      <c r="P20" s="145">
        <v>0</v>
      </c>
      <c r="Q20" s="145">
        <v>160</v>
      </c>
      <c r="R20" s="145">
        <v>0</v>
      </c>
      <c r="S20" s="120">
        <f t="shared" si="0"/>
        <v>616</v>
      </c>
    </row>
    <row r="21" spans="1:19" ht="60">
      <c r="A21" s="67" t="s">
        <v>115</v>
      </c>
      <c r="B21" s="124">
        <v>43738</v>
      </c>
      <c r="C21" s="151" t="s">
        <v>445</v>
      </c>
      <c r="D21">
        <v>0</v>
      </c>
      <c r="E21" s="67" t="s">
        <v>37</v>
      </c>
      <c r="F21" s="67" t="s">
        <v>37</v>
      </c>
      <c r="G21" s="124">
        <v>43713</v>
      </c>
      <c r="H21" s="124">
        <v>43714</v>
      </c>
      <c r="I21" s="128" t="s">
        <v>40</v>
      </c>
      <c r="J21" s="145">
        <v>118</v>
      </c>
      <c r="K21" s="145">
        <v>0</v>
      </c>
      <c r="L21" s="145">
        <v>0</v>
      </c>
      <c r="M21" s="145">
        <v>0</v>
      </c>
      <c r="N21" s="145">
        <v>0</v>
      </c>
      <c r="O21" s="145">
        <v>533</v>
      </c>
      <c r="P21" s="145">
        <v>0</v>
      </c>
      <c r="Q21" s="145">
        <v>323</v>
      </c>
      <c r="R21" s="145">
        <v>0</v>
      </c>
      <c r="S21" s="120">
        <f t="shared" si="0"/>
        <v>974</v>
      </c>
    </row>
    <row r="22" spans="1:19" ht="45">
      <c r="A22" s="67" t="s">
        <v>115</v>
      </c>
      <c r="B22" s="124">
        <v>43734</v>
      </c>
      <c r="C22" s="151" t="s">
        <v>452</v>
      </c>
      <c r="D22">
        <v>0</v>
      </c>
      <c r="E22" s="67" t="s">
        <v>453</v>
      </c>
      <c r="F22" s="67" t="s">
        <v>453</v>
      </c>
      <c r="G22" s="124">
        <v>43727</v>
      </c>
      <c r="H22" s="124">
        <v>43727</v>
      </c>
      <c r="I22" s="128" t="s">
        <v>40</v>
      </c>
      <c r="J22" s="152">
        <v>220</v>
      </c>
      <c r="K22" s="145">
        <v>0</v>
      </c>
      <c r="L22" s="145">
        <v>0</v>
      </c>
      <c r="M22" s="145">
        <v>0</v>
      </c>
      <c r="N22" s="152">
        <v>100</v>
      </c>
      <c r="O22" s="145">
        <v>0</v>
      </c>
      <c r="P22" s="152">
        <v>149</v>
      </c>
      <c r="Q22" s="145">
        <v>0</v>
      </c>
      <c r="R22" s="152">
        <v>969.21</v>
      </c>
      <c r="S22" s="120">
        <f t="shared" si="0"/>
        <v>1438.21</v>
      </c>
    </row>
    <row r="23" spans="1:19" ht="105">
      <c r="A23" s="67" t="s">
        <v>115</v>
      </c>
      <c r="B23" s="124">
        <v>43733</v>
      </c>
      <c r="C23" s="151" t="s">
        <v>446</v>
      </c>
      <c r="D23">
        <v>0</v>
      </c>
      <c r="E23" s="67" t="s">
        <v>441</v>
      </c>
      <c r="F23" s="67" t="s">
        <v>441</v>
      </c>
      <c r="G23" s="124">
        <v>43719</v>
      </c>
      <c r="H23" s="124">
        <v>43721</v>
      </c>
      <c r="I23" s="128" t="s">
        <v>40</v>
      </c>
      <c r="J23" s="145">
        <v>409</v>
      </c>
      <c r="K23" s="145">
        <v>1089</v>
      </c>
      <c r="L23" s="145">
        <v>0</v>
      </c>
      <c r="M23" s="145">
        <v>0</v>
      </c>
      <c r="N23" s="145">
        <v>0</v>
      </c>
      <c r="O23" s="145">
        <v>0</v>
      </c>
      <c r="P23" s="145">
        <v>0</v>
      </c>
      <c r="Q23" s="145">
        <v>491</v>
      </c>
      <c r="R23" s="145">
        <v>1173.53</v>
      </c>
      <c r="S23" s="120">
        <f t="shared" si="0"/>
        <v>3162.5299999999997</v>
      </c>
    </row>
    <row r="24" spans="1:19" ht="45">
      <c r="A24" s="67" t="s">
        <v>115</v>
      </c>
      <c r="B24" s="124">
        <v>43733</v>
      </c>
      <c r="C24" s="151" t="s">
        <v>447</v>
      </c>
      <c r="D24">
        <v>0</v>
      </c>
      <c r="E24" s="67" t="s">
        <v>19</v>
      </c>
      <c r="F24" s="67" t="s">
        <v>19</v>
      </c>
      <c r="G24" s="124">
        <v>43725</v>
      </c>
      <c r="H24" s="124">
        <v>43727</v>
      </c>
      <c r="I24" s="128" t="s">
        <v>40</v>
      </c>
      <c r="J24" s="145">
        <v>483</v>
      </c>
      <c r="K24" s="145">
        <v>700</v>
      </c>
      <c r="L24" s="145">
        <v>0</v>
      </c>
      <c r="M24" s="145">
        <v>0</v>
      </c>
      <c r="N24" s="145"/>
      <c r="O24" s="145">
        <v>0</v>
      </c>
      <c r="P24" s="145">
        <v>94</v>
      </c>
      <c r="Q24" s="145">
        <v>0</v>
      </c>
      <c r="R24" s="145">
        <v>1811.82</v>
      </c>
      <c r="S24" s="120">
        <f>SUM(J24:R24)</f>
        <v>3088.8199999999997</v>
      </c>
    </row>
    <row r="25" spans="1:19" ht="45">
      <c r="A25" s="67" t="s">
        <v>115</v>
      </c>
      <c r="B25" s="124">
        <v>43734</v>
      </c>
      <c r="C25" s="151" t="s">
        <v>448</v>
      </c>
      <c r="D25">
        <v>0</v>
      </c>
      <c r="E25" s="67" t="s">
        <v>435</v>
      </c>
      <c r="F25" s="67" t="s">
        <v>435</v>
      </c>
      <c r="G25" s="124">
        <v>43734</v>
      </c>
      <c r="H25" s="124">
        <v>43734</v>
      </c>
      <c r="I25" s="128" t="s">
        <v>40</v>
      </c>
      <c r="J25" s="145">
        <v>287</v>
      </c>
      <c r="K25" s="145">
        <v>0</v>
      </c>
      <c r="L25" s="145">
        <v>0</v>
      </c>
      <c r="M25" s="145">
        <v>100</v>
      </c>
      <c r="N25" s="145"/>
      <c r="O25" s="145">
        <v>0</v>
      </c>
      <c r="P25" s="145">
        <v>0</v>
      </c>
      <c r="Q25" s="145">
        <v>0</v>
      </c>
      <c r="R25" s="145">
        <v>581.33000000000004</v>
      </c>
      <c r="S25" s="120">
        <f>SUM(J25:R25)</f>
        <v>968.33</v>
      </c>
    </row>
    <row r="26" spans="1:19" ht="60">
      <c r="A26" s="67" t="s">
        <v>443</v>
      </c>
      <c r="B26" s="124">
        <v>43738</v>
      </c>
      <c r="C26" s="151" t="s">
        <v>449</v>
      </c>
      <c r="D26">
        <v>0</v>
      </c>
      <c r="E26" s="67" t="s">
        <v>159</v>
      </c>
      <c r="F26" s="67" t="s">
        <v>159</v>
      </c>
      <c r="G26" s="124">
        <v>43735</v>
      </c>
      <c r="H26" s="124">
        <v>43735</v>
      </c>
      <c r="I26" s="128" t="s">
        <v>40</v>
      </c>
      <c r="J26" s="145">
        <v>197</v>
      </c>
      <c r="K26" s="145">
        <v>0</v>
      </c>
      <c r="L26" s="145">
        <v>0</v>
      </c>
      <c r="M26" s="145">
        <v>0</v>
      </c>
      <c r="N26" s="145"/>
      <c r="O26" s="145">
        <v>0</v>
      </c>
      <c r="P26" s="145">
        <v>149</v>
      </c>
      <c r="Q26" s="145">
        <v>0</v>
      </c>
      <c r="R26" s="145">
        <v>400</v>
      </c>
      <c r="S26" s="120">
        <f>SUM(J26:R26)</f>
        <v>746</v>
      </c>
    </row>
    <row r="27" spans="1:19" ht="45">
      <c r="A27" s="67" t="s">
        <v>115</v>
      </c>
      <c r="B27" s="124">
        <v>43738</v>
      </c>
      <c r="C27" s="151" t="s">
        <v>450</v>
      </c>
      <c r="D27">
        <v>0</v>
      </c>
      <c r="E27" s="67" t="s">
        <v>435</v>
      </c>
      <c r="F27" s="67" t="s">
        <v>435</v>
      </c>
      <c r="G27" s="124">
        <v>43734</v>
      </c>
      <c r="H27" s="124">
        <v>43734</v>
      </c>
      <c r="I27" s="128" t="s">
        <v>40</v>
      </c>
      <c r="J27" s="145">
        <v>600</v>
      </c>
      <c r="K27" s="145">
        <v>0</v>
      </c>
      <c r="L27" s="145">
        <v>0</v>
      </c>
      <c r="M27" s="145">
        <v>100</v>
      </c>
      <c r="N27" s="145"/>
      <c r="O27" s="145">
        <v>0</v>
      </c>
      <c r="P27" s="145">
        <v>1161</v>
      </c>
      <c r="Q27" s="145">
        <v>0</v>
      </c>
      <c r="R27" s="145">
        <v>2234.15</v>
      </c>
      <c r="S27" s="120">
        <f t="shared" ref="S27" si="1">SUM(J27:R27)</f>
        <v>4095.15</v>
      </c>
    </row>
  </sheetData>
  <mergeCells count="22">
    <mergeCell ref="S4:S7"/>
    <mergeCell ref="M4:M7"/>
    <mergeCell ref="D1:R1"/>
    <mergeCell ref="D2:R2"/>
    <mergeCell ref="A3:S3"/>
    <mergeCell ref="A4:A7"/>
    <mergeCell ref="B4:B7"/>
    <mergeCell ref="C4:C7"/>
    <mergeCell ref="D4:D7"/>
    <mergeCell ref="E4:E7"/>
    <mergeCell ref="F4:F7"/>
    <mergeCell ref="G4:G7"/>
    <mergeCell ref="H4:H7"/>
    <mergeCell ref="I4:I7"/>
    <mergeCell ref="J4:J7"/>
    <mergeCell ref="R4:R7"/>
    <mergeCell ref="K4:K7"/>
    <mergeCell ref="N4:N7"/>
    <mergeCell ref="O4:O7"/>
    <mergeCell ref="P4:P7"/>
    <mergeCell ref="Q4:Q7"/>
    <mergeCell ref="L4:L7"/>
  </mergeCell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workbookViewId="0">
      <selection activeCell="I9" sqref="I9"/>
    </sheetView>
  </sheetViews>
  <sheetFormatPr baseColWidth="10" defaultRowHeight="15"/>
  <cols>
    <col min="1" max="1" width="14.7109375" customWidth="1"/>
    <col min="2" max="2" width="11.42578125" style="124"/>
    <col min="3" max="3" width="46.7109375" customWidth="1"/>
    <col min="4" max="4" width="9.140625" customWidth="1"/>
    <col min="7" max="8" width="11.42578125" style="124"/>
  </cols>
  <sheetData>
    <row r="1" spans="1:21" s="1" customFormat="1" ht="20.100000000000001" customHeight="1">
      <c r="A1" s="75"/>
      <c r="B1" s="155"/>
      <c r="C1" s="32"/>
      <c r="D1" s="188" t="s">
        <v>252</v>
      </c>
      <c r="E1" s="188"/>
      <c r="F1" s="188"/>
      <c r="G1" s="188"/>
      <c r="H1" s="188"/>
      <c r="I1" s="188"/>
      <c r="J1" s="188"/>
      <c r="K1" s="188"/>
      <c r="L1" s="188"/>
      <c r="M1" s="188"/>
      <c r="N1" s="188"/>
      <c r="O1" s="188"/>
      <c r="P1" s="188"/>
      <c r="Q1" s="188"/>
      <c r="R1" s="188"/>
      <c r="S1" s="34"/>
      <c r="T1" s="32"/>
      <c r="U1" s="32"/>
    </row>
    <row r="2" spans="1:21" s="1" customFormat="1" ht="20.100000000000001" customHeight="1">
      <c r="A2" s="75"/>
      <c r="B2" s="155"/>
      <c r="C2" s="32"/>
      <c r="D2" s="189" t="s">
        <v>455</v>
      </c>
      <c r="E2" s="189"/>
      <c r="F2" s="189"/>
      <c r="G2" s="189"/>
      <c r="H2" s="189"/>
      <c r="I2" s="189"/>
      <c r="J2" s="189"/>
      <c r="K2" s="189"/>
      <c r="L2" s="189"/>
      <c r="M2" s="189"/>
      <c r="N2" s="189"/>
      <c r="O2" s="189"/>
      <c r="P2" s="189"/>
      <c r="Q2" s="189"/>
      <c r="R2" s="189"/>
      <c r="S2" s="35"/>
      <c r="T2" s="32"/>
      <c r="U2" s="32"/>
    </row>
    <row r="3" spans="1:21" s="1" customFormat="1" ht="24.75" customHeight="1">
      <c r="A3" s="180"/>
      <c r="B3" s="180"/>
      <c r="C3" s="180"/>
      <c r="D3" s="180"/>
      <c r="E3" s="180"/>
      <c r="F3" s="180"/>
      <c r="G3" s="180"/>
      <c r="H3" s="180"/>
      <c r="I3" s="180"/>
      <c r="J3" s="180"/>
      <c r="K3" s="180"/>
      <c r="L3" s="180"/>
      <c r="M3" s="180"/>
      <c r="N3" s="180"/>
      <c r="O3" s="180"/>
      <c r="P3" s="180"/>
      <c r="Q3" s="180"/>
      <c r="R3" s="180"/>
      <c r="S3" s="180"/>
      <c r="T3" s="32"/>
      <c r="U3" s="32"/>
    </row>
    <row r="4" spans="1:21">
      <c r="A4" s="181" t="s">
        <v>0</v>
      </c>
      <c r="B4" s="191" t="s">
        <v>1</v>
      </c>
      <c r="C4" s="168" t="s">
        <v>2</v>
      </c>
      <c r="D4" s="177" t="s">
        <v>3</v>
      </c>
      <c r="E4" s="177" t="s">
        <v>4</v>
      </c>
      <c r="F4" s="177" t="s">
        <v>5</v>
      </c>
      <c r="G4" s="194" t="s">
        <v>6</v>
      </c>
      <c r="H4" s="194" t="s">
        <v>7</v>
      </c>
      <c r="I4" s="177" t="s">
        <v>8</v>
      </c>
      <c r="J4" s="171" t="s">
        <v>9</v>
      </c>
      <c r="K4" s="171" t="s">
        <v>10</v>
      </c>
      <c r="L4" s="171" t="s">
        <v>357</v>
      </c>
      <c r="M4" s="171" t="s">
        <v>415</v>
      </c>
      <c r="N4" s="171" t="s">
        <v>454</v>
      </c>
      <c r="O4" s="171" t="s">
        <v>361</v>
      </c>
      <c r="P4" s="171" t="s">
        <v>12</v>
      </c>
      <c r="Q4" s="171" t="s">
        <v>13</v>
      </c>
      <c r="R4" s="171" t="s">
        <v>14</v>
      </c>
      <c r="S4" s="174" t="s">
        <v>15</v>
      </c>
    </row>
    <row r="5" spans="1:21" ht="15" customHeight="1">
      <c r="A5" s="182"/>
      <c r="B5" s="192"/>
      <c r="C5" s="169"/>
      <c r="D5" s="178"/>
      <c r="E5" s="178"/>
      <c r="F5" s="178"/>
      <c r="G5" s="195"/>
      <c r="H5" s="195"/>
      <c r="I5" s="178"/>
      <c r="J5" s="172"/>
      <c r="K5" s="172"/>
      <c r="L5" s="172"/>
      <c r="M5" s="172"/>
      <c r="N5" s="172"/>
      <c r="O5" s="172"/>
      <c r="P5" s="172"/>
      <c r="Q5" s="172"/>
      <c r="R5" s="172"/>
      <c r="S5" s="175"/>
    </row>
    <row r="6" spans="1:21">
      <c r="A6" s="182"/>
      <c r="B6" s="192"/>
      <c r="C6" s="169"/>
      <c r="D6" s="178"/>
      <c r="E6" s="178"/>
      <c r="F6" s="178"/>
      <c r="G6" s="195"/>
      <c r="H6" s="195"/>
      <c r="I6" s="178"/>
      <c r="J6" s="172"/>
      <c r="K6" s="172"/>
      <c r="L6" s="172"/>
      <c r="M6" s="172"/>
      <c r="N6" s="172"/>
      <c r="O6" s="172"/>
      <c r="P6" s="172"/>
      <c r="Q6" s="172"/>
      <c r="R6" s="172"/>
      <c r="S6" s="175"/>
    </row>
    <row r="7" spans="1:21">
      <c r="A7" s="182"/>
      <c r="B7" s="193"/>
      <c r="C7" s="170"/>
      <c r="D7" s="179"/>
      <c r="E7" s="179"/>
      <c r="F7" s="179"/>
      <c r="G7" s="196"/>
      <c r="H7" s="196"/>
      <c r="I7" s="179"/>
      <c r="J7" s="173"/>
      <c r="K7" s="173"/>
      <c r="L7" s="173"/>
      <c r="M7" s="173"/>
      <c r="N7" s="173"/>
      <c r="O7" s="173"/>
      <c r="P7" s="173"/>
      <c r="Q7" s="173"/>
      <c r="R7" s="173"/>
      <c r="S7" s="176"/>
    </row>
    <row r="8" spans="1:21" ht="45" customHeight="1">
      <c r="A8" s="149" t="s">
        <v>115</v>
      </c>
      <c r="B8" s="124">
        <v>43733</v>
      </c>
      <c r="C8" s="148" t="s">
        <v>458</v>
      </c>
      <c r="D8">
        <v>0</v>
      </c>
      <c r="E8" s="67" t="s">
        <v>19</v>
      </c>
      <c r="F8" s="67" t="s">
        <v>19</v>
      </c>
      <c r="G8" s="124">
        <v>43725</v>
      </c>
      <c r="H8" s="124">
        <v>43727</v>
      </c>
      <c r="I8" s="128" t="s">
        <v>40</v>
      </c>
      <c r="J8">
        <v>660</v>
      </c>
      <c r="K8">
        <v>700</v>
      </c>
      <c r="L8" s="145">
        <v>0</v>
      </c>
      <c r="M8" s="145">
        <v>0</v>
      </c>
      <c r="N8" s="145">
        <v>0</v>
      </c>
      <c r="O8" s="145">
        <v>0</v>
      </c>
      <c r="P8" s="145">
        <v>0</v>
      </c>
      <c r="Q8" s="145">
        <v>0</v>
      </c>
      <c r="R8" s="145">
        <v>0</v>
      </c>
      <c r="S8" s="120">
        <f t="shared" ref="S8:S23" si="0">SUM(J8:R8)</f>
        <v>1360</v>
      </c>
    </row>
    <row r="9" spans="1:21" ht="120">
      <c r="A9" s="147" t="s">
        <v>121</v>
      </c>
      <c r="B9" s="124">
        <v>43740</v>
      </c>
      <c r="C9" s="151" t="s">
        <v>459</v>
      </c>
      <c r="D9">
        <v>0</v>
      </c>
      <c r="E9" t="s">
        <v>471</v>
      </c>
      <c r="F9" t="s">
        <v>471</v>
      </c>
      <c r="G9" s="124">
        <v>43746</v>
      </c>
      <c r="H9" s="124">
        <v>43746</v>
      </c>
      <c r="I9" s="128" t="s">
        <v>40</v>
      </c>
      <c r="J9" s="145">
        <v>0</v>
      </c>
      <c r="K9" s="145">
        <v>0</v>
      </c>
      <c r="L9">
        <v>3011.47</v>
      </c>
      <c r="M9" s="145">
        <v>0</v>
      </c>
      <c r="N9" s="145">
        <v>0</v>
      </c>
      <c r="O9" s="145">
        <v>0</v>
      </c>
      <c r="P9" s="145">
        <v>0</v>
      </c>
      <c r="Q9" s="145">
        <v>0</v>
      </c>
      <c r="R9" s="145">
        <v>0</v>
      </c>
      <c r="S9" s="120">
        <f t="shared" si="0"/>
        <v>3011.47</v>
      </c>
    </row>
    <row r="10" spans="1:21" ht="150">
      <c r="A10" s="147" t="s">
        <v>431</v>
      </c>
      <c r="B10" s="124">
        <v>43748</v>
      </c>
      <c r="C10" s="151" t="s">
        <v>460</v>
      </c>
      <c r="D10">
        <v>0</v>
      </c>
      <c r="E10" s="67" t="s">
        <v>461</v>
      </c>
      <c r="F10" s="67" t="s">
        <v>461</v>
      </c>
      <c r="G10" s="124">
        <v>43741</v>
      </c>
      <c r="H10" s="124">
        <v>43741</v>
      </c>
      <c r="I10" s="128" t="s">
        <v>40</v>
      </c>
      <c r="J10">
        <v>720</v>
      </c>
      <c r="K10">
        <v>840</v>
      </c>
      <c r="L10">
        <v>3971</v>
      </c>
      <c r="M10" s="145">
        <v>0</v>
      </c>
      <c r="N10" s="145">
        <v>0</v>
      </c>
      <c r="O10" s="145">
        <v>0</v>
      </c>
      <c r="P10" s="145">
        <v>0</v>
      </c>
      <c r="Q10">
        <v>113.32</v>
      </c>
      <c r="R10" s="145">
        <v>0</v>
      </c>
      <c r="S10" s="120">
        <f t="shared" si="0"/>
        <v>5644.32</v>
      </c>
    </row>
    <row r="11" spans="1:21" ht="45">
      <c r="A11" s="147" t="s">
        <v>121</v>
      </c>
      <c r="B11" s="124">
        <v>43748</v>
      </c>
      <c r="C11" s="151" t="s">
        <v>462</v>
      </c>
      <c r="D11">
        <v>0</v>
      </c>
      <c r="E11" t="s">
        <v>366</v>
      </c>
      <c r="F11" t="s">
        <v>366</v>
      </c>
      <c r="G11" s="124">
        <v>43747</v>
      </c>
      <c r="H11" s="124">
        <v>43747</v>
      </c>
      <c r="I11" s="128" t="s">
        <v>40</v>
      </c>
      <c r="J11">
        <v>279</v>
      </c>
      <c r="K11" s="145">
        <v>0</v>
      </c>
      <c r="L11" s="145">
        <v>0</v>
      </c>
      <c r="M11" s="145">
        <v>0</v>
      </c>
      <c r="N11" s="145">
        <v>0</v>
      </c>
      <c r="O11">
        <v>1464</v>
      </c>
      <c r="P11" s="145">
        <v>0</v>
      </c>
      <c r="Q11" s="145">
        <v>0</v>
      </c>
      <c r="R11" s="145">
        <v>0</v>
      </c>
      <c r="S11" s="120">
        <f t="shared" si="0"/>
        <v>1743</v>
      </c>
    </row>
    <row r="12" spans="1:21" ht="60">
      <c r="A12" s="147" t="s">
        <v>121</v>
      </c>
      <c r="B12" s="124">
        <v>43754</v>
      </c>
      <c r="C12" s="148" t="s">
        <v>463</v>
      </c>
      <c r="D12">
        <v>0</v>
      </c>
      <c r="E12" s="67" t="s">
        <v>368</v>
      </c>
      <c r="F12" s="67" t="s">
        <v>368</v>
      </c>
      <c r="G12" s="124">
        <v>43752</v>
      </c>
      <c r="H12" s="124">
        <v>43752</v>
      </c>
      <c r="I12" s="128" t="s">
        <v>40</v>
      </c>
      <c r="J12">
        <v>310</v>
      </c>
      <c r="K12" s="145">
        <v>0</v>
      </c>
      <c r="L12" s="145">
        <v>0</v>
      </c>
      <c r="M12" s="145">
        <v>0</v>
      </c>
      <c r="N12" s="145">
        <v>0</v>
      </c>
      <c r="O12" s="145">
        <v>0</v>
      </c>
      <c r="P12">
        <v>238</v>
      </c>
      <c r="Q12" s="145">
        <v>0</v>
      </c>
      <c r="R12">
        <v>381.8</v>
      </c>
      <c r="S12" s="120">
        <f t="shared" si="0"/>
        <v>929.8</v>
      </c>
    </row>
    <row r="13" spans="1:21" ht="45">
      <c r="A13" s="149" t="s">
        <v>115</v>
      </c>
      <c r="B13" s="124">
        <v>43754</v>
      </c>
      <c r="C13" s="148" t="s">
        <v>464</v>
      </c>
      <c r="D13">
        <v>0</v>
      </c>
      <c r="E13" t="s">
        <v>19</v>
      </c>
      <c r="F13" t="s">
        <v>19</v>
      </c>
      <c r="G13" s="124">
        <v>43746</v>
      </c>
      <c r="H13" s="124">
        <v>43747</v>
      </c>
      <c r="I13" s="128" t="s">
        <v>40</v>
      </c>
      <c r="J13">
        <v>510.01</v>
      </c>
      <c r="K13">
        <v>700</v>
      </c>
      <c r="L13" s="145">
        <v>0</v>
      </c>
      <c r="M13" s="145">
        <v>0</v>
      </c>
      <c r="N13" s="145">
        <v>0</v>
      </c>
      <c r="O13" s="145">
        <v>0</v>
      </c>
      <c r="P13">
        <v>143</v>
      </c>
      <c r="Q13" s="145">
        <v>0</v>
      </c>
      <c r="R13">
        <v>1200.58</v>
      </c>
      <c r="S13" s="120">
        <f t="shared" si="0"/>
        <v>2553.59</v>
      </c>
    </row>
    <row r="14" spans="1:21" s="67" customFormat="1" ht="105">
      <c r="A14" s="67" t="s">
        <v>113</v>
      </c>
      <c r="B14" s="124">
        <v>43756</v>
      </c>
      <c r="C14" s="151" t="s">
        <v>465</v>
      </c>
      <c r="D14" s="67">
        <v>0</v>
      </c>
      <c r="E14" s="67" t="s">
        <v>466</v>
      </c>
      <c r="F14" s="67" t="s">
        <v>466</v>
      </c>
      <c r="G14" s="124">
        <v>43739</v>
      </c>
      <c r="H14" s="124">
        <v>43741</v>
      </c>
      <c r="I14" s="128" t="s">
        <v>40</v>
      </c>
      <c r="J14">
        <v>951</v>
      </c>
      <c r="K14">
        <v>2628.71</v>
      </c>
      <c r="L14">
        <v>3314</v>
      </c>
      <c r="M14" s="150">
        <v>0</v>
      </c>
      <c r="N14" s="150">
        <v>0</v>
      </c>
      <c r="O14">
        <v>1039</v>
      </c>
      <c r="P14" s="150">
        <v>0</v>
      </c>
      <c r="Q14">
        <v>360.31</v>
      </c>
      <c r="R14" s="150">
        <v>0</v>
      </c>
      <c r="S14" s="150">
        <f t="shared" si="0"/>
        <v>8293.02</v>
      </c>
    </row>
    <row r="15" spans="1:21" ht="108.75" customHeight="1">
      <c r="A15" s="67" t="s">
        <v>113</v>
      </c>
      <c r="B15" s="124">
        <v>43756</v>
      </c>
      <c r="C15" s="151" t="s">
        <v>467</v>
      </c>
      <c r="D15">
        <v>0</v>
      </c>
      <c r="E15" t="s">
        <v>366</v>
      </c>
      <c r="F15" t="s">
        <v>366</v>
      </c>
      <c r="G15" s="124">
        <v>43747</v>
      </c>
      <c r="H15" s="124">
        <v>43748</v>
      </c>
      <c r="I15" s="128" t="s">
        <v>40</v>
      </c>
      <c r="J15">
        <v>279</v>
      </c>
      <c r="K15" s="145">
        <v>0</v>
      </c>
      <c r="L15" s="145">
        <v>0</v>
      </c>
      <c r="M15" s="145">
        <v>0</v>
      </c>
      <c r="N15" s="145">
        <v>0</v>
      </c>
      <c r="O15">
        <v>1464</v>
      </c>
      <c r="P15" s="145">
        <v>0</v>
      </c>
      <c r="Q15">
        <v>65</v>
      </c>
      <c r="R15" s="145">
        <v>0</v>
      </c>
      <c r="S15" s="120">
        <f t="shared" si="0"/>
        <v>1808</v>
      </c>
    </row>
    <row r="16" spans="1:21" ht="45">
      <c r="A16" s="67" t="s">
        <v>431</v>
      </c>
      <c r="B16" s="124">
        <v>43759</v>
      </c>
      <c r="C16" s="151" t="s">
        <v>468</v>
      </c>
      <c r="D16">
        <v>0</v>
      </c>
      <c r="E16" t="s">
        <v>366</v>
      </c>
      <c r="F16" t="s">
        <v>366</v>
      </c>
      <c r="G16" s="124">
        <v>43747</v>
      </c>
      <c r="H16" s="124">
        <v>43747</v>
      </c>
      <c r="I16" s="128" t="s">
        <v>40</v>
      </c>
      <c r="J16">
        <v>279</v>
      </c>
      <c r="K16" s="145">
        <v>0</v>
      </c>
      <c r="L16" s="145">
        <v>0</v>
      </c>
      <c r="M16" s="145">
        <v>0</v>
      </c>
      <c r="N16" s="145">
        <v>0</v>
      </c>
      <c r="O16">
        <v>1464</v>
      </c>
      <c r="P16">
        <v>170</v>
      </c>
      <c r="Q16">
        <v>89.25</v>
      </c>
      <c r="R16" s="145">
        <v>0</v>
      </c>
      <c r="S16" s="120">
        <f t="shared" si="0"/>
        <v>2002.25</v>
      </c>
    </row>
    <row r="17" spans="1:19" ht="30">
      <c r="A17" s="147" t="s">
        <v>309</v>
      </c>
      <c r="B17" s="124">
        <v>43759</v>
      </c>
      <c r="C17" s="151" t="s">
        <v>469</v>
      </c>
      <c r="D17">
        <v>0</v>
      </c>
      <c r="E17" s="67" t="s">
        <v>368</v>
      </c>
      <c r="F17" s="67" t="s">
        <v>368</v>
      </c>
      <c r="G17" s="124">
        <v>43756</v>
      </c>
      <c r="H17" s="124">
        <v>43756</v>
      </c>
      <c r="I17" s="128" t="s">
        <v>40</v>
      </c>
      <c r="J17">
        <v>192</v>
      </c>
      <c r="K17" s="145">
        <v>0</v>
      </c>
      <c r="L17" s="145">
        <v>0</v>
      </c>
      <c r="M17" s="145">
        <v>0</v>
      </c>
      <c r="N17" s="145">
        <v>0</v>
      </c>
      <c r="O17" s="145">
        <v>0</v>
      </c>
      <c r="P17">
        <v>218</v>
      </c>
      <c r="Q17" s="145">
        <v>0</v>
      </c>
      <c r="R17">
        <v>400</v>
      </c>
      <c r="S17" s="120">
        <f t="shared" si="0"/>
        <v>810</v>
      </c>
    </row>
    <row r="18" spans="1:19" ht="60">
      <c r="A18" s="147" t="s">
        <v>121</v>
      </c>
      <c r="B18" s="124">
        <v>43759</v>
      </c>
      <c r="C18" s="151" t="s">
        <v>470</v>
      </c>
      <c r="D18">
        <v>0</v>
      </c>
      <c r="E18" t="s">
        <v>471</v>
      </c>
      <c r="F18" t="s">
        <v>471</v>
      </c>
      <c r="G18" s="124">
        <v>43745</v>
      </c>
      <c r="H18" s="124">
        <v>43746</v>
      </c>
      <c r="I18" s="128" t="s">
        <v>40</v>
      </c>
      <c r="J18">
        <v>367</v>
      </c>
      <c r="K18" s="145">
        <v>0</v>
      </c>
      <c r="L18" s="145">
        <v>0</v>
      </c>
      <c r="M18" s="145">
        <v>0</v>
      </c>
      <c r="N18" s="145">
        <v>0</v>
      </c>
      <c r="O18">
        <v>938</v>
      </c>
      <c r="P18" s="145">
        <v>0</v>
      </c>
      <c r="Q18">
        <v>265</v>
      </c>
      <c r="R18" s="145">
        <v>0</v>
      </c>
      <c r="S18" s="120">
        <f t="shared" si="0"/>
        <v>1570</v>
      </c>
    </row>
    <row r="19" spans="1:19" ht="45">
      <c r="A19" s="149" t="s">
        <v>115</v>
      </c>
      <c r="B19" s="124">
        <v>43759</v>
      </c>
      <c r="C19" s="151" t="s">
        <v>472</v>
      </c>
      <c r="D19">
        <v>0</v>
      </c>
      <c r="E19" t="s">
        <v>229</v>
      </c>
      <c r="F19" t="s">
        <v>229</v>
      </c>
      <c r="G19" s="124">
        <v>43746</v>
      </c>
      <c r="H19" s="124">
        <v>43747</v>
      </c>
      <c r="I19" s="128" t="s">
        <v>40</v>
      </c>
      <c r="J19">
        <v>578.5</v>
      </c>
      <c r="K19">
        <v>799.99</v>
      </c>
      <c r="L19" s="145">
        <v>0</v>
      </c>
      <c r="M19" s="145">
        <v>0</v>
      </c>
      <c r="N19" s="145">
        <v>0</v>
      </c>
      <c r="O19" s="145">
        <v>0</v>
      </c>
      <c r="P19" s="145">
        <v>0</v>
      </c>
      <c r="Q19" s="145">
        <v>0</v>
      </c>
      <c r="R19" s="145">
        <v>0</v>
      </c>
      <c r="S19" s="120">
        <f t="shared" si="0"/>
        <v>1378.49</v>
      </c>
    </row>
    <row r="20" spans="1:19" ht="45">
      <c r="A20" s="149" t="s">
        <v>115</v>
      </c>
      <c r="B20" s="124">
        <v>43760</v>
      </c>
      <c r="C20" s="151" t="s">
        <v>473</v>
      </c>
      <c r="D20">
        <v>0</v>
      </c>
      <c r="E20" s="67" t="s">
        <v>248</v>
      </c>
      <c r="F20" s="67" t="s">
        <v>248</v>
      </c>
      <c r="G20" s="124">
        <v>43742</v>
      </c>
      <c r="H20" s="124">
        <v>43742</v>
      </c>
      <c r="I20" s="128" t="s">
        <v>40</v>
      </c>
      <c r="J20">
        <v>267.99</v>
      </c>
      <c r="K20" s="145">
        <v>0</v>
      </c>
      <c r="L20" s="145">
        <v>0</v>
      </c>
      <c r="M20" s="145">
        <v>0</v>
      </c>
      <c r="N20" s="145">
        <v>0</v>
      </c>
      <c r="O20" s="145">
        <v>0</v>
      </c>
      <c r="P20">
        <v>218</v>
      </c>
      <c r="Q20" s="145">
        <v>0</v>
      </c>
      <c r="R20">
        <v>400</v>
      </c>
      <c r="S20" s="120">
        <f t="shared" si="0"/>
        <v>885.99</v>
      </c>
    </row>
    <row r="21" spans="1:19" ht="60">
      <c r="A21" s="149" t="s">
        <v>115</v>
      </c>
      <c r="B21" s="124">
        <v>43762</v>
      </c>
      <c r="C21" s="151" t="s">
        <v>474</v>
      </c>
      <c r="D21">
        <v>0</v>
      </c>
      <c r="E21" s="67" t="s">
        <v>475</v>
      </c>
      <c r="F21" s="67" t="s">
        <v>475</v>
      </c>
      <c r="G21" s="124">
        <v>43749</v>
      </c>
      <c r="H21" s="124">
        <v>43749</v>
      </c>
      <c r="I21" s="128" t="s">
        <v>40</v>
      </c>
      <c r="J21">
        <v>45.9</v>
      </c>
      <c r="K21" s="145">
        <v>0</v>
      </c>
      <c r="L21" s="145">
        <v>0</v>
      </c>
      <c r="M21" s="145">
        <v>0</v>
      </c>
      <c r="N21">
        <v>100</v>
      </c>
      <c r="O21" s="145">
        <v>0</v>
      </c>
      <c r="P21">
        <v>674</v>
      </c>
      <c r="Q21" s="145">
        <v>0</v>
      </c>
      <c r="R21">
        <v>1195.1300000000001</v>
      </c>
      <c r="S21" s="120">
        <f t="shared" si="0"/>
        <v>2015.0300000000002</v>
      </c>
    </row>
    <row r="22" spans="1:19" ht="75">
      <c r="A22" s="67" t="s">
        <v>431</v>
      </c>
      <c r="B22" s="124">
        <v>43769</v>
      </c>
      <c r="C22" s="151" t="s">
        <v>476</v>
      </c>
      <c r="D22">
        <v>0</v>
      </c>
      <c r="E22" t="s">
        <v>477</v>
      </c>
      <c r="F22" t="s">
        <v>477</v>
      </c>
      <c r="G22" s="124">
        <v>43765</v>
      </c>
      <c r="H22" s="124">
        <v>43767</v>
      </c>
      <c r="I22" s="128" t="s">
        <v>40</v>
      </c>
      <c r="J22">
        <v>625</v>
      </c>
      <c r="K22" s="145">
        <v>0</v>
      </c>
      <c r="L22" s="145">
        <v>0</v>
      </c>
      <c r="M22" s="145">
        <v>0</v>
      </c>
      <c r="N22" s="145">
        <v>0</v>
      </c>
      <c r="O22">
        <v>1540</v>
      </c>
      <c r="P22" s="145">
        <v>0</v>
      </c>
      <c r="Q22">
        <v>170</v>
      </c>
      <c r="R22" s="145">
        <v>0</v>
      </c>
      <c r="S22" s="120">
        <f t="shared" si="0"/>
        <v>2335</v>
      </c>
    </row>
    <row r="23" spans="1:19" ht="60">
      <c r="A23" s="67" t="s">
        <v>121</v>
      </c>
      <c r="B23" s="124">
        <v>43766</v>
      </c>
      <c r="C23" s="151" t="s">
        <v>478</v>
      </c>
      <c r="D23">
        <v>0</v>
      </c>
      <c r="E23" t="s">
        <v>366</v>
      </c>
      <c r="F23" t="s">
        <v>366</v>
      </c>
      <c r="G23" s="124">
        <v>43761</v>
      </c>
      <c r="H23" s="124">
        <v>43761</v>
      </c>
      <c r="I23" s="128" t="s">
        <v>40</v>
      </c>
      <c r="J23">
        <v>249</v>
      </c>
      <c r="K23" s="145">
        <v>0</v>
      </c>
      <c r="L23" s="145">
        <v>0</v>
      </c>
      <c r="M23" s="145">
        <v>0</v>
      </c>
      <c r="N23" s="145">
        <v>0</v>
      </c>
      <c r="O23" s="145">
        <v>0</v>
      </c>
      <c r="P23" s="145">
        <v>0</v>
      </c>
      <c r="Q23" s="145">
        <v>0</v>
      </c>
      <c r="R23" s="145">
        <v>0</v>
      </c>
      <c r="S23" s="120">
        <f t="shared" si="0"/>
        <v>249</v>
      </c>
    </row>
    <row r="24" spans="1:19" ht="45">
      <c r="A24" s="154" t="s">
        <v>87</v>
      </c>
      <c r="B24" s="124">
        <v>43768</v>
      </c>
      <c r="C24" s="151" t="s">
        <v>479</v>
      </c>
      <c r="D24">
        <v>0</v>
      </c>
      <c r="E24" s="67" t="s">
        <v>19</v>
      </c>
      <c r="F24" s="67" t="s">
        <v>19</v>
      </c>
      <c r="G24" s="124">
        <v>43760</v>
      </c>
      <c r="H24" s="124">
        <v>43760</v>
      </c>
      <c r="I24" s="128" t="s">
        <v>40</v>
      </c>
      <c r="J24">
        <v>215</v>
      </c>
      <c r="K24" s="145">
        <v>0</v>
      </c>
      <c r="L24" s="145">
        <v>0</v>
      </c>
      <c r="M24" s="145">
        <v>0</v>
      </c>
      <c r="N24" s="145">
        <v>0</v>
      </c>
      <c r="O24" s="145">
        <v>0</v>
      </c>
      <c r="P24" s="145">
        <v>0</v>
      </c>
      <c r="Q24" s="145">
        <v>0</v>
      </c>
      <c r="R24" s="145">
        <v>0</v>
      </c>
      <c r="S24" s="120">
        <f>SUM(J24:R24)</f>
        <v>215</v>
      </c>
    </row>
    <row r="25" spans="1:19" ht="45">
      <c r="A25" s="67" t="s">
        <v>115</v>
      </c>
      <c r="B25" s="124">
        <v>43768</v>
      </c>
      <c r="C25" s="151" t="s">
        <v>479</v>
      </c>
      <c r="D25">
        <v>0</v>
      </c>
      <c r="E25" s="67" t="s">
        <v>435</v>
      </c>
      <c r="F25" s="67" t="s">
        <v>435</v>
      </c>
      <c r="G25" s="124">
        <v>43760</v>
      </c>
      <c r="H25" s="124">
        <v>43760</v>
      </c>
      <c r="I25" s="128" t="s">
        <v>40</v>
      </c>
      <c r="J25">
        <v>230</v>
      </c>
      <c r="K25" s="145">
        <v>0</v>
      </c>
      <c r="L25" s="145">
        <v>0</v>
      </c>
      <c r="M25" s="145">
        <v>0</v>
      </c>
      <c r="N25" s="145">
        <v>0</v>
      </c>
      <c r="O25" s="145">
        <v>0</v>
      </c>
      <c r="P25" s="145">
        <v>0</v>
      </c>
      <c r="Q25" s="145">
        <v>0</v>
      </c>
      <c r="R25">
        <v>300</v>
      </c>
      <c r="S25" s="120">
        <f>SUM(J25:R25)</f>
        <v>530</v>
      </c>
    </row>
    <row r="26" spans="1:19" ht="45">
      <c r="A26" s="67" t="s">
        <v>121</v>
      </c>
      <c r="B26" s="124">
        <v>43769</v>
      </c>
      <c r="C26" s="151" t="s">
        <v>480</v>
      </c>
      <c r="D26">
        <v>0</v>
      </c>
      <c r="E26" t="s">
        <v>366</v>
      </c>
      <c r="F26" t="s">
        <v>366</v>
      </c>
      <c r="G26" s="124">
        <v>43761</v>
      </c>
      <c r="H26" s="124">
        <v>43761</v>
      </c>
      <c r="I26" s="128" t="s">
        <v>40</v>
      </c>
      <c r="J26">
        <v>243</v>
      </c>
      <c r="K26" s="145">
        <v>0</v>
      </c>
      <c r="L26" s="145">
        <v>0</v>
      </c>
      <c r="M26" s="145">
        <v>0</v>
      </c>
      <c r="N26" s="145">
        <v>0</v>
      </c>
      <c r="O26" s="145">
        <v>0</v>
      </c>
      <c r="P26">
        <v>1394.5</v>
      </c>
      <c r="Q26" s="145">
        <v>0</v>
      </c>
      <c r="R26">
        <v>731.23</v>
      </c>
      <c r="S26" s="120">
        <f>SUM(J26:R26)</f>
        <v>2368.73</v>
      </c>
    </row>
    <row r="27" spans="1:19" ht="60">
      <c r="A27" s="67" t="s">
        <v>121</v>
      </c>
      <c r="B27" s="124">
        <v>43769</v>
      </c>
      <c r="C27" s="151" t="s">
        <v>481</v>
      </c>
      <c r="D27">
        <v>0</v>
      </c>
      <c r="E27" t="s">
        <v>482</v>
      </c>
      <c r="F27" t="s">
        <v>482</v>
      </c>
      <c r="G27" s="124">
        <v>43766</v>
      </c>
      <c r="H27" s="124">
        <v>43767</v>
      </c>
      <c r="I27" s="128" t="s">
        <v>40</v>
      </c>
      <c r="J27">
        <v>130</v>
      </c>
      <c r="K27">
        <v>840</v>
      </c>
      <c r="L27" s="145">
        <v>0</v>
      </c>
      <c r="M27" s="145">
        <v>0</v>
      </c>
      <c r="N27" s="145">
        <v>0</v>
      </c>
      <c r="O27">
        <v>2274</v>
      </c>
      <c r="P27" s="145">
        <v>0</v>
      </c>
      <c r="Q27">
        <v>320</v>
      </c>
      <c r="R27" s="145">
        <v>0</v>
      </c>
      <c r="S27" s="120">
        <f t="shared" ref="S27:S28" si="1">SUM(J27:R27)</f>
        <v>3564</v>
      </c>
    </row>
    <row r="28" spans="1:19" ht="135">
      <c r="A28" s="67" t="s">
        <v>113</v>
      </c>
      <c r="B28" s="124">
        <v>43769</v>
      </c>
      <c r="C28" s="67" t="s">
        <v>483</v>
      </c>
      <c r="D28">
        <v>0</v>
      </c>
      <c r="E28" s="67" t="s">
        <v>484</v>
      </c>
      <c r="F28" s="67" t="s">
        <v>484</v>
      </c>
      <c r="G28" s="124">
        <v>43769</v>
      </c>
      <c r="H28" s="124">
        <v>43769</v>
      </c>
      <c r="I28" s="128" t="s">
        <v>40</v>
      </c>
      <c r="J28">
        <v>685</v>
      </c>
      <c r="K28" s="145">
        <v>0</v>
      </c>
      <c r="L28" s="145">
        <v>0</v>
      </c>
      <c r="M28" s="145">
        <v>0</v>
      </c>
      <c r="N28" s="145">
        <v>0</v>
      </c>
      <c r="O28">
        <v>1477</v>
      </c>
      <c r="P28" s="145">
        <v>0</v>
      </c>
      <c r="Q28">
        <v>215</v>
      </c>
      <c r="R28" s="145">
        <v>0</v>
      </c>
      <c r="S28" s="120">
        <f t="shared" si="1"/>
        <v>2377</v>
      </c>
    </row>
    <row r="29" spans="1:19" ht="45">
      <c r="A29" s="67" t="s">
        <v>121</v>
      </c>
      <c r="B29" s="124">
        <v>43769</v>
      </c>
      <c r="C29" s="67" t="s">
        <v>485</v>
      </c>
      <c r="D29">
        <v>0</v>
      </c>
      <c r="E29" t="s">
        <v>477</v>
      </c>
      <c r="F29" t="s">
        <v>477</v>
      </c>
      <c r="G29" s="124">
        <v>43766</v>
      </c>
      <c r="H29" s="124">
        <v>43767</v>
      </c>
      <c r="I29" s="128" t="s">
        <v>40</v>
      </c>
      <c r="J29">
        <v>265</v>
      </c>
      <c r="K29" s="145">
        <v>0</v>
      </c>
      <c r="L29" s="145">
        <v>0</v>
      </c>
      <c r="M29" s="145">
        <v>0</v>
      </c>
      <c r="N29" s="145">
        <v>0</v>
      </c>
      <c r="O29">
        <v>1866</v>
      </c>
      <c r="P29" s="145">
        <v>0</v>
      </c>
      <c r="Q29">
        <v>150</v>
      </c>
      <c r="R29" s="145">
        <v>0</v>
      </c>
      <c r="S29" s="120">
        <f t="shared" ref="S29:S30" si="2">SUM(J29:R29)</f>
        <v>2281</v>
      </c>
    </row>
    <row r="30" spans="1:19" ht="105">
      <c r="A30" s="157" t="s">
        <v>87</v>
      </c>
      <c r="B30" s="124">
        <v>43769</v>
      </c>
      <c r="C30" s="156" t="s">
        <v>486</v>
      </c>
      <c r="D30">
        <v>0</v>
      </c>
      <c r="E30" t="s">
        <v>487</v>
      </c>
      <c r="F30" t="s">
        <v>487</v>
      </c>
      <c r="G30" s="124">
        <v>43759</v>
      </c>
      <c r="H30" s="124">
        <v>43759</v>
      </c>
      <c r="I30" s="128" t="s">
        <v>40</v>
      </c>
      <c r="J30">
        <v>420</v>
      </c>
      <c r="K30" s="145">
        <v>0</v>
      </c>
      <c r="L30" s="145">
        <v>0</v>
      </c>
      <c r="M30" s="145">
        <v>0</v>
      </c>
      <c r="N30" s="145">
        <v>0</v>
      </c>
      <c r="O30">
        <v>954</v>
      </c>
      <c r="P30" s="145">
        <v>0</v>
      </c>
      <c r="Q30">
        <v>167</v>
      </c>
      <c r="R30" s="145">
        <v>0</v>
      </c>
      <c r="S30" s="120">
        <f t="shared" si="2"/>
        <v>1541</v>
      </c>
    </row>
  </sheetData>
  <mergeCells count="22">
    <mergeCell ref="D1:R1"/>
    <mergeCell ref="D2:R2"/>
    <mergeCell ref="A3:S3"/>
    <mergeCell ref="A4:A7"/>
    <mergeCell ref="B4:B7"/>
    <mergeCell ref="C4:C7"/>
    <mergeCell ref="D4:D7"/>
    <mergeCell ref="E4:E7"/>
    <mergeCell ref="F4:F7"/>
    <mergeCell ref="G4:G7"/>
    <mergeCell ref="S4:S7"/>
    <mergeCell ref="H4:H7"/>
    <mergeCell ref="I4:I7"/>
    <mergeCell ref="J4:J7"/>
    <mergeCell ref="K4:K7"/>
    <mergeCell ref="L4:L7"/>
    <mergeCell ref="R4:R7"/>
    <mergeCell ref="M4:M7"/>
    <mergeCell ref="N4:N7"/>
    <mergeCell ref="O4:O7"/>
    <mergeCell ref="P4:P7"/>
    <mergeCell ref="Q4:Q7"/>
  </mergeCell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
  <sheetViews>
    <sheetView workbookViewId="0">
      <selection activeCell="A14" sqref="A14:XFD14"/>
    </sheetView>
  </sheetViews>
  <sheetFormatPr baseColWidth="10" defaultRowHeight="15"/>
  <cols>
    <col min="1" max="1" width="14.7109375" customWidth="1"/>
    <col min="3" max="3" width="46.7109375" customWidth="1"/>
    <col min="4" max="4" width="9.140625" customWidth="1"/>
  </cols>
  <sheetData>
    <row r="1" spans="1:21" s="1" customFormat="1" ht="20.100000000000001" customHeight="1">
      <c r="A1" s="75"/>
      <c r="B1" s="33"/>
      <c r="C1" s="32"/>
      <c r="D1" s="188" t="s">
        <v>252</v>
      </c>
      <c r="E1" s="188"/>
      <c r="F1" s="188"/>
      <c r="G1" s="188"/>
      <c r="H1" s="188"/>
      <c r="I1" s="188"/>
      <c r="J1" s="188"/>
      <c r="K1" s="188"/>
      <c r="L1" s="188"/>
      <c r="M1" s="188"/>
      <c r="N1" s="188"/>
      <c r="O1" s="188"/>
      <c r="P1" s="188"/>
      <c r="Q1" s="188"/>
      <c r="R1" s="188"/>
      <c r="S1" s="34"/>
      <c r="T1" s="32"/>
      <c r="U1" s="32"/>
    </row>
    <row r="2" spans="1:21" s="1" customFormat="1" ht="20.100000000000001" customHeight="1">
      <c r="A2" s="75"/>
      <c r="B2" s="33"/>
      <c r="C2" s="32"/>
      <c r="D2" s="189" t="s">
        <v>456</v>
      </c>
      <c r="E2" s="189"/>
      <c r="F2" s="189"/>
      <c r="G2" s="189"/>
      <c r="H2" s="189"/>
      <c r="I2" s="189"/>
      <c r="J2" s="189"/>
      <c r="K2" s="189"/>
      <c r="L2" s="189"/>
      <c r="M2" s="189"/>
      <c r="N2" s="189"/>
      <c r="O2" s="189"/>
      <c r="P2" s="189"/>
      <c r="Q2" s="189"/>
      <c r="R2" s="189"/>
      <c r="S2" s="35"/>
      <c r="T2" s="32"/>
      <c r="U2" s="32"/>
    </row>
    <row r="3" spans="1:21" s="1" customFormat="1" ht="24.75" customHeight="1">
      <c r="A3" s="180"/>
      <c r="B3" s="180"/>
      <c r="C3" s="180"/>
      <c r="D3" s="180"/>
      <c r="E3" s="180"/>
      <c r="F3" s="180"/>
      <c r="G3" s="180"/>
      <c r="H3" s="180"/>
      <c r="I3" s="180"/>
      <c r="J3" s="180"/>
      <c r="K3" s="180"/>
      <c r="L3" s="180"/>
      <c r="M3" s="180"/>
      <c r="N3" s="180"/>
      <c r="O3" s="180"/>
      <c r="P3" s="180"/>
      <c r="Q3" s="180"/>
      <c r="R3" s="180"/>
      <c r="S3" s="180"/>
      <c r="T3" s="32"/>
      <c r="U3" s="32"/>
    </row>
    <row r="4" spans="1:21">
      <c r="A4" s="181" t="s">
        <v>0</v>
      </c>
      <c r="B4" s="168" t="s">
        <v>1</v>
      </c>
      <c r="C4" s="168" t="s">
        <v>2</v>
      </c>
      <c r="D4" s="177" t="s">
        <v>3</v>
      </c>
      <c r="E4" s="177" t="s">
        <v>4</v>
      </c>
      <c r="F4" s="177" t="s">
        <v>5</v>
      </c>
      <c r="G4" s="177" t="s">
        <v>6</v>
      </c>
      <c r="H4" s="177" t="s">
        <v>7</v>
      </c>
      <c r="I4" s="177" t="s">
        <v>8</v>
      </c>
      <c r="J4" s="171" t="s">
        <v>9</v>
      </c>
      <c r="K4" s="171" t="s">
        <v>10</v>
      </c>
      <c r="L4" s="171" t="s">
        <v>357</v>
      </c>
      <c r="M4" s="171" t="s">
        <v>415</v>
      </c>
      <c r="N4" s="171" t="s">
        <v>454</v>
      </c>
      <c r="O4" s="171" t="s">
        <v>361</v>
      </c>
      <c r="P4" s="171" t="s">
        <v>12</v>
      </c>
      <c r="Q4" s="171" t="s">
        <v>13</v>
      </c>
      <c r="R4" s="171" t="s">
        <v>14</v>
      </c>
      <c r="S4" s="174" t="s">
        <v>15</v>
      </c>
    </row>
    <row r="5" spans="1:21" ht="15" customHeight="1">
      <c r="A5" s="182"/>
      <c r="B5" s="169"/>
      <c r="C5" s="169"/>
      <c r="D5" s="178"/>
      <c r="E5" s="178"/>
      <c r="F5" s="178"/>
      <c r="G5" s="178"/>
      <c r="H5" s="178"/>
      <c r="I5" s="178"/>
      <c r="J5" s="172"/>
      <c r="K5" s="172"/>
      <c r="L5" s="172"/>
      <c r="M5" s="172"/>
      <c r="N5" s="172"/>
      <c r="O5" s="172"/>
      <c r="P5" s="172"/>
      <c r="Q5" s="172"/>
      <c r="R5" s="172"/>
      <c r="S5" s="175"/>
    </row>
    <row r="6" spans="1:21">
      <c r="A6" s="182"/>
      <c r="B6" s="169"/>
      <c r="C6" s="169"/>
      <c r="D6" s="178"/>
      <c r="E6" s="178"/>
      <c r="F6" s="178"/>
      <c r="G6" s="178"/>
      <c r="H6" s="178"/>
      <c r="I6" s="178"/>
      <c r="J6" s="172"/>
      <c r="K6" s="172"/>
      <c r="L6" s="172"/>
      <c r="M6" s="172"/>
      <c r="N6" s="172"/>
      <c r="O6" s="172"/>
      <c r="P6" s="172"/>
      <c r="Q6" s="172"/>
      <c r="R6" s="172"/>
      <c r="S6" s="175"/>
    </row>
    <row r="7" spans="1:21">
      <c r="A7" s="182"/>
      <c r="B7" s="170"/>
      <c r="C7" s="170"/>
      <c r="D7" s="179"/>
      <c r="E7" s="179"/>
      <c r="F7" s="179"/>
      <c r="G7" s="179"/>
      <c r="H7" s="179"/>
      <c r="I7" s="179"/>
      <c r="J7" s="173"/>
      <c r="K7" s="173"/>
      <c r="L7" s="173"/>
      <c r="M7" s="173"/>
      <c r="N7" s="173"/>
      <c r="O7" s="173"/>
      <c r="P7" s="173"/>
      <c r="Q7" s="173"/>
      <c r="R7" s="173"/>
      <c r="S7" s="176"/>
    </row>
    <row r="8" spans="1:21" ht="45" customHeight="1">
      <c r="A8" s="147" t="s">
        <v>121</v>
      </c>
      <c r="B8" s="124">
        <v>43786</v>
      </c>
      <c r="C8" s="148" t="s">
        <v>488</v>
      </c>
      <c r="D8">
        <v>0</v>
      </c>
      <c r="E8" s="67" t="s">
        <v>368</v>
      </c>
      <c r="F8" s="67" t="s">
        <v>368</v>
      </c>
      <c r="G8" s="124">
        <v>43782</v>
      </c>
      <c r="H8" s="124">
        <v>43782</v>
      </c>
      <c r="I8" s="128" t="s">
        <v>40</v>
      </c>
      <c r="J8" s="145">
        <v>0</v>
      </c>
      <c r="K8" s="145">
        <v>0</v>
      </c>
      <c r="L8" s="145">
        <v>0</v>
      </c>
      <c r="M8" s="145">
        <v>0</v>
      </c>
      <c r="N8" s="145">
        <v>0</v>
      </c>
      <c r="O8" s="145">
        <v>0</v>
      </c>
      <c r="P8" s="145">
        <v>0</v>
      </c>
      <c r="Q8" s="145">
        <v>0</v>
      </c>
      <c r="R8" s="145">
        <v>0</v>
      </c>
      <c r="S8" s="120">
        <f t="shared" ref="S8:S13" si="0">SUM(J8:R8)</f>
        <v>0</v>
      </c>
    </row>
    <row r="9" spans="1:21" ht="45">
      <c r="A9" s="149" t="s">
        <v>115</v>
      </c>
      <c r="B9" s="124">
        <v>43790</v>
      </c>
      <c r="C9" s="156" t="s">
        <v>489</v>
      </c>
      <c r="D9">
        <v>0</v>
      </c>
      <c r="E9" s="153" t="s">
        <v>429</v>
      </c>
      <c r="F9" s="153" t="s">
        <v>429</v>
      </c>
      <c r="G9" s="124">
        <v>43782</v>
      </c>
      <c r="H9" s="124">
        <v>43782</v>
      </c>
      <c r="I9" s="128" t="s">
        <v>40</v>
      </c>
      <c r="J9">
        <v>233</v>
      </c>
      <c r="K9" s="145">
        <v>0</v>
      </c>
      <c r="L9" s="145">
        <v>0</v>
      </c>
      <c r="M9" s="145">
        <v>0</v>
      </c>
      <c r="N9" s="145">
        <v>0</v>
      </c>
      <c r="O9" s="145">
        <v>0</v>
      </c>
      <c r="P9" s="145">
        <v>0</v>
      </c>
      <c r="Q9" s="145">
        <v>0</v>
      </c>
      <c r="R9">
        <v>800</v>
      </c>
      <c r="S9" s="120">
        <f t="shared" si="0"/>
        <v>1033</v>
      </c>
    </row>
    <row r="10" spans="1:21" ht="45">
      <c r="A10" s="147" t="s">
        <v>113</v>
      </c>
      <c r="B10" s="124">
        <v>43790</v>
      </c>
      <c r="C10" s="151" t="s">
        <v>490</v>
      </c>
      <c r="D10">
        <v>0</v>
      </c>
      <c r="E10" s="153" t="s">
        <v>429</v>
      </c>
      <c r="F10" s="153" t="s">
        <v>429</v>
      </c>
      <c r="G10" s="124">
        <v>43782</v>
      </c>
      <c r="H10" s="124">
        <v>43782</v>
      </c>
      <c r="I10" s="128" t="s">
        <v>40</v>
      </c>
      <c r="J10">
        <v>197</v>
      </c>
      <c r="K10" s="145">
        <v>0</v>
      </c>
      <c r="L10" s="145">
        <v>0</v>
      </c>
      <c r="M10" s="145">
        <v>0</v>
      </c>
      <c r="N10" s="145">
        <v>0</v>
      </c>
      <c r="O10" s="145">
        <v>0</v>
      </c>
      <c r="P10" s="145">
        <v>0</v>
      </c>
      <c r="Q10" s="145">
        <v>0</v>
      </c>
      <c r="R10" s="145">
        <v>0</v>
      </c>
      <c r="S10" s="120">
        <f t="shared" si="0"/>
        <v>197</v>
      </c>
    </row>
    <row r="11" spans="1:21" ht="60">
      <c r="A11" s="149" t="s">
        <v>115</v>
      </c>
      <c r="B11" s="124">
        <v>43795</v>
      </c>
      <c r="C11" s="156" t="s">
        <v>491</v>
      </c>
      <c r="D11">
        <v>0</v>
      </c>
      <c r="E11" s="158" t="s">
        <v>492</v>
      </c>
      <c r="F11" s="158" t="s">
        <v>492</v>
      </c>
      <c r="G11" s="124">
        <v>43773</v>
      </c>
      <c r="H11" s="124">
        <v>43776</v>
      </c>
      <c r="I11" s="128" t="s">
        <v>40</v>
      </c>
      <c r="J11">
        <v>990</v>
      </c>
      <c r="K11">
        <v>1040</v>
      </c>
      <c r="L11" s="145">
        <v>0</v>
      </c>
      <c r="M11" s="145">
        <v>0</v>
      </c>
      <c r="N11" s="145">
        <v>0</v>
      </c>
      <c r="O11" s="145">
        <v>0</v>
      </c>
      <c r="P11" s="145">
        <v>0</v>
      </c>
      <c r="Q11" s="145">
        <v>0</v>
      </c>
      <c r="R11" s="145">
        <v>0</v>
      </c>
      <c r="S11" s="120">
        <f t="shared" si="0"/>
        <v>2030</v>
      </c>
    </row>
    <row r="12" spans="1:21" ht="120">
      <c r="A12" s="149" t="s">
        <v>115</v>
      </c>
      <c r="B12" s="124">
        <v>43798</v>
      </c>
      <c r="C12" s="156" t="s">
        <v>493</v>
      </c>
      <c r="D12">
        <v>0</v>
      </c>
      <c r="E12" s="153" t="s">
        <v>75</v>
      </c>
      <c r="F12" s="153" t="s">
        <v>75</v>
      </c>
      <c r="G12" s="124">
        <v>43789</v>
      </c>
      <c r="H12" s="124">
        <v>43789</v>
      </c>
      <c r="I12" s="128" t="s">
        <v>40</v>
      </c>
      <c r="J12" s="145">
        <v>0</v>
      </c>
      <c r="K12" s="145">
        <v>0</v>
      </c>
      <c r="L12" s="145">
        <v>0</v>
      </c>
      <c r="M12" s="145">
        <v>0</v>
      </c>
      <c r="N12" s="145">
        <v>0</v>
      </c>
      <c r="O12" s="145">
        <v>0</v>
      </c>
      <c r="P12" s="145">
        <v>0</v>
      </c>
      <c r="Q12" s="145">
        <v>0</v>
      </c>
      <c r="R12" s="145">
        <v>0</v>
      </c>
      <c r="S12" s="120">
        <f t="shared" si="0"/>
        <v>0</v>
      </c>
    </row>
    <row r="13" spans="1:21" ht="60">
      <c r="A13" s="147" t="s">
        <v>113</v>
      </c>
      <c r="B13" s="124">
        <v>43798</v>
      </c>
      <c r="C13" s="148" t="s">
        <v>491</v>
      </c>
      <c r="D13">
        <v>0</v>
      </c>
      <c r="E13" s="158" t="s">
        <v>492</v>
      </c>
      <c r="F13" s="158" t="s">
        <v>492</v>
      </c>
      <c r="G13" s="124">
        <v>43773</v>
      </c>
      <c r="H13" s="124">
        <v>43776</v>
      </c>
      <c r="I13" s="128" t="s">
        <v>40</v>
      </c>
      <c r="J13">
        <v>948.01</v>
      </c>
      <c r="K13">
        <v>1040</v>
      </c>
      <c r="L13" s="145">
        <v>0</v>
      </c>
      <c r="M13" s="145">
        <v>0</v>
      </c>
      <c r="N13" s="145">
        <v>0</v>
      </c>
      <c r="O13" s="145">
        <v>0</v>
      </c>
      <c r="P13">
        <v>407</v>
      </c>
      <c r="Q13" s="145">
        <v>0</v>
      </c>
      <c r="R13">
        <v>3100.21</v>
      </c>
      <c r="S13" s="120">
        <f t="shared" si="0"/>
        <v>5495.22</v>
      </c>
    </row>
  </sheetData>
  <mergeCells count="22">
    <mergeCell ref="D1:R1"/>
    <mergeCell ref="D2:R2"/>
    <mergeCell ref="A3:S3"/>
    <mergeCell ref="A4:A7"/>
    <mergeCell ref="B4:B7"/>
    <mergeCell ref="C4:C7"/>
    <mergeCell ref="D4:D7"/>
    <mergeCell ref="E4:E7"/>
    <mergeCell ref="F4:F7"/>
    <mergeCell ref="G4:G7"/>
    <mergeCell ref="S4:S7"/>
    <mergeCell ref="H4:H7"/>
    <mergeCell ref="I4:I7"/>
    <mergeCell ref="J4:J7"/>
    <mergeCell ref="K4:K7"/>
    <mergeCell ref="L4:L7"/>
    <mergeCell ref="R4:R7"/>
    <mergeCell ref="M4:M7"/>
    <mergeCell ref="N4:N7"/>
    <mergeCell ref="O4:O7"/>
    <mergeCell ref="P4:P7"/>
    <mergeCell ref="Q4:Q7"/>
  </mergeCell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
  <sheetViews>
    <sheetView workbookViewId="0">
      <selection activeCell="A9" sqref="A9"/>
    </sheetView>
  </sheetViews>
  <sheetFormatPr baseColWidth="10" defaultRowHeight="15"/>
  <cols>
    <col min="1" max="1" width="14.7109375" customWidth="1"/>
    <col min="3" max="3" width="46.7109375" customWidth="1"/>
    <col min="4" max="4" width="9.140625" customWidth="1"/>
  </cols>
  <sheetData>
    <row r="1" spans="1:21" s="1" customFormat="1" ht="20.100000000000001" customHeight="1">
      <c r="A1" s="75"/>
      <c r="B1" s="33"/>
      <c r="C1" s="32"/>
      <c r="D1" s="188" t="s">
        <v>252</v>
      </c>
      <c r="E1" s="188"/>
      <c r="F1" s="188"/>
      <c r="G1" s="188"/>
      <c r="H1" s="188"/>
      <c r="I1" s="188"/>
      <c r="J1" s="188"/>
      <c r="K1" s="188"/>
      <c r="L1" s="188"/>
      <c r="M1" s="188"/>
      <c r="N1" s="188"/>
      <c r="O1" s="188"/>
      <c r="P1" s="188"/>
      <c r="Q1" s="188"/>
      <c r="R1" s="188"/>
      <c r="S1" s="34"/>
      <c r="T1" s="32"/>
      <c r="U1" s="32"/>
    </row>
    <row r="2" spans="1:21" s="1" customFormat="1" ht="20.100000000000001" customHeight="1">
      <c r="A2" s="75"/>
      <c r="B2" s="33"/>
      <c r="C2" s="32"/>
      <c r="D2" s="189" t="s">
        <v>457</v>
      </c>
      <c r="E2" s="189"/>
      <c r="F2" s="189"/>
      <c r="G2" s="189"/>
      <c r="H2" s="189"/>
      <c r="I2" s="189"/>
      <c r="J2" s="189"/>
      <c r="K2" s="189"/>
      <c r="L2" s="189"/>
      <c r="M2" s="189"/>
      <c r="N2" s="189"/>
      <c r="O2" s="189"/>
      <c r="P2" s="189"/>
      <c r="Q2" s="189"/>
      <c r="R2" s="189"/>
      <c r="S2" s="35"/>
      <c r="T2" s="32"/>
      <c r="U2" s="32"/>
    </row>
    <row r="3" spans="1:21" s="1" customFormat="1" ht="24.75" customHeight="1">
      <c r="A3" s="180"/>
      <c r="B3" s="180"/>
      <c r="C3" s="180"/>
      <c r="D3" s="180"/>
      <c r="E3" s="180"/>
      <c r="F3" s="180"/>
      <c r="G3" s="180"/>
      <c r="H3" s="180"/>
      <c r="I3" s="180"/>
      <c r="J3" s="180"/>
      <c r="K3" s="180"/>
      <c r="L3" s="180"/>
      <c r="M3" s="180"/>
      <c r="N3" s="180"/>
      <c r="O3" s="180"/>
      <c r="P3" s="180"/>
      <c r="Q3" s="180"/>
      <c r="R3" s="180"/>
      <c r="S3" s="180"/>
      <c r="T3" s="32"/>
      <c r="U3" s="32"/>
    </row>
    <row r="4" spans="1:21">
      <c r="A4" s="181" t="s">
        <v>0</v>
      </c>
      <c r="B4" s="168" t="s">
        <v>1</v>
      </c>
      <c r="C4" s="168" t="s">
        <v>2</v>
      </c>
      <c r="D4" s="177" t="s">
        <v>3</v>
      </c>
      <c r="E4" s="177" t="s">
        <v>4</v>
      </c>
      <c r="F4" s="177" t="s">
        <v>5</v>
      </c>
      <c r="G4" s="177" t="s">
        <v>6</v>
      </c>
      <c r="H4" s="177" t="s">
        <v>7</v>
      </c>
      <c r="I4" s="177" t="s">
        <v>8</v>
      </c>
      <c r="J4" s="171" t="s">
        <v>9</v>
      </c>
      <c r="K4" s="171" t="s">
        <v>10</v>
      </c>
      <c r="L4" s="171" t="s">
        <v>357</v>
      </c>
      <c r="M4" s="171" t="s">
        <v>415</v>
      </c>
      <c r="N4" s="171" t="s">
        <v>454</v>
      </c>
      <c r="O4" s="171" t="s">
        <v>361</v>
      </c>
      <c r="P4" s="171" t="s">
        <v>12</v>
      </c>
      <c r="Q4" s="171" t="s">
        <v>13</v>
      </c>
      <c r="R4" s="171" t="s">
        <v>14</v>
      </c>
      <c r="S4" s="174" t="s">
        <v>15</v>
      </c>
    </row>
    <row r="5" spans="1:21" ht="15" customHeight="1">
      <c r="A5" s="182"/>
      <c r="B5" s="169"/>
      <c r="C5" s="169"/>
      <c r="D5" s="178"/>
      <c r="E5" s="178"/>
      <c r="F5" s="178"/>
      <c r="G5" s="178"/>
      <c r="H5" s="178"/>
      <c r="I5" s="178"/>
      <c r="J5" s="172"/>
      <c r="K5" s="172"/>
      <c r="L5" s="172"/>
      <c r="M5" s="172"/>
      <c r="N5" s="172"/>
      <c r="O5" s="172"/>
      <c r="P5" s="172"/>
      <c r="Q5" s="172"/>
      <c r="R5" s="172"/>
      <c r="S5" s="175"/>
    </row>
    <row r="6" spans="1:21">
      <c r="A6" s="182"/>
      <c r="B6" s="169"/>
      <c r="C6" s="169"/>
      <c r="D6" s="178"/>
      <c r="E6" s="178"/>
      <c r="F6" s="178"/>
      <c r="G6" s="178"/>
      <c r="H6" s="178"/>
      <c r="I6" s="178"/>
      <c r="J6" s="172"/>
      <c r="K6" s="172"/>
      <c r="L6" s="172"/>
      <c r="M6" s="172"/>
      <c r="N6" s="172"/>
      <c r="O6" s="172"/>
      <c r="P6" s="172"/>
      <c r="Q6" s="172"/>
      <c r="R6" s="172"/>
      <c r="S6" s="175"/>
    </row>
    <row r="7" spans="1:21">
      <c r="A7" s="182"/>
      <c r="B7" s="170"/>
      <c r="C7" s="170"/>
      <c r="D7" s="179"/>
      <c r="E7" s="179"/>
      <c r="F7" s="179"/>
      <c r="G7" s="179"/>
      <c r="H7" s="179"/>
      <c r="I7" s="179"/>
      <c r="J7" s="173"/>
      <c r="K7" s="173"/>
      <c r="L7" s="173"/>
      <c r="M7" s="173"/>
      <c r="N7" s="173"/>
      <c r="O7" s="173"/>
      <c r="P7" s="173"/>
      <c r="Q7" s="173"/>
      <c r="R7" s="173"/>
      <c r="S7" s="176"/>
    </row>
    <row r="8" spans="1:21" s="67" customFormat="1" ht="45">
      <c r="A8" s="157" t="s">
        <v>496</v>
      </c>
      <c r="B8" s="124">
        <v>43811</v>
      </c>
      <c r="C8" s="156" t="s">
        <v>494</v>
      </c>
      <c r="D8" s="67">
        <v>0</v>
      </c>
      <c r="E8" s="153" t="s">
        <v>495</v>
      </c>
      <c r="F8" s="153" t="s">
        <v>495</v>
      </c>
      <c r="G8" s="124">
        <v>43804</v>
      </c>
      <c r="H8" s="124">
        <v>43804</v>
      </c>
      <c r="I8" s="128" t="s">
        <v>40</v>
      </c>
      <c r="J8">
        <v>285</v>
      </c>
      <c r="K8" s="145">
        <v>0</v>
      </c>
      <c r="L8" s="145">
        <v>0</v>
      </c>
      <c r="M8" s="145">
        <v>0</v>
      </c>
      <c r="N8" s="145">
        <v>0</v>
      </c>
      <c r="O8" s="145">
        <v>0</v>
      </c>
      <c r="P8" s="145">
        <v>0</v>
      </c>
      <c r="Q8" s="145">
        <v>0</v>
      </c>
      <c r="R8" s="145">
        <v>0</v>
      </c>
      <c r="S8" s="150">
        <f t="shared" ref="S8" si="0">SUM(J8:R8)</f>
        <v>285</v>
      </c>
    </row>
    <row r="9" spans="1:21" ht="45">
      <c r="A9" s="147" t="s">
        <v>113</v>
      </c>
      <c r="B9" s="124">
        <v>43812</v>
      </c>
      <c r="C9" s="156" t="s">
        <v>497</v>
      </c>
      <c r="D9">
        <v>0</v>
      </c>
      <c r="E9" s="153" t="s">
        <v>495</v>
      </c>
      <c r="F9" s="153" t="s">
        <v>495</v>
      </c>
      <c r="G9" s="124">
        <v>43804</v>
      </c>
      <c r="H9" s="124">
        <v>43804</v>
      </c>
      <c r="I9" s="128" t="s">
        <v>40</v>
      </c>
      <c r="J9">
        <v>285</v>
      </c>
      <c r="K9" s="145">
        <v>0</v>
      </c>
      <c r="L9" s="145">
        <v>0</v>
      </c>
      <c r="M9" s="145">
        <v>0</v>
      </c>
      <c r="N9" s="145">
        <v>0</v>
      </c>
      <c r="O9" s="145">
        <v>0</v>
      </c>
      <c r="P9" s="145">
        <v>0</v>
      </c>
      <c r="Q9" s="145">
        <v>0</v>
      </c>
      <c r="R9" s="145">
        <v>0</v>
      </c>
      <c r="S9" s="120">
        <f t="shared" ref="S9:S15" si="1">SUM(J9:R9)</f>
        <v>285</v>
      </c>
    </row>
    <row r="10" spans="1:21" ht="105">
      <c r="A10" s="147" t="s">
        <v>431</v>
      </c>
      <c r="B10" s="124">
        <v>43812</v>
      </c>
      <c r="C10" s="151" t="s">
        <v>498</v>
      </c>
      <c r="D10">
        <v>0</v>
      </c>
      <c r="E10" s="153" t="s">
        <v>495</v>
      </c>
      <c r="F10" s="153" t="s">
        <v>495</v>
      </c>
      <c r="G10" s="124">
        <v>43804</v>
      </c>
      <c r="H10" s="124">
        <v>43804</v>
      </c>
      <c r="I10" s="128" t="s">
        <v>40</v>
      </c>
      <c r="J10">
        <v>285</v>
      </c>
      <c r="K10" s="145">
        <v>0</v>
      </c>
      <c r="L10" s="145">
        <v>0</v>
      </c>
      <c r="M10" s="145">
        <v>0</v>
      </c>
      <c r="N10" s="145">
        <v>0</v>
      </c>
      <c r="O10" s="145">
        <v>0</v>
      </c>
      <c r="P10" s="145">
        <v>0</v>
      </c>
      <c r="Q10" s="145">
        <v>0</v>
      </c>
      <c r="R10">
        <v>757.52</v>
      </c>
      <c r="S10" s="120">
        <f t="shared" si="1"/>
        <v>1042.52</v>
      </c>
    </row>
    <row r="11" spans="1:21" ht="90">
      <c r="A11" s="147" t="s">
        <v>113</v>
      </c>
      <c r="B11" s="124">
        <v>43815</v>
      </c>
      <c r="C11" s="156" t="s">
        <v>499</v>
      </c>
      <c r="D11">
        <v>0</v>
      </c>
      <c r="E11" t="s">
        <v>487</v>
      </c>
      <c r="F11" t="s">
        <v>487</v>
      </c>
      <c r="G11" s="124">
        <v>43805</v>
      </c>
      <c r="H11" s="124">
        <v>43809</v>
      </c>
      <c r="I11" s="128" t="s">
        <v>40</v>
      </c>
      <c r="J11" s="145">
        <v>0</v>
      </c>
      <c r="K11" s="145">
        <v>0</v>
      </c>
      <c r="L11" s="145">
        <v>0</v>
      </c>
      <c r="M11" s="145">
        <v>0</v>
      </c>
      <c r="N11" s="145">
        <v>0</v>
      </c>
      <c r="O11">
        <v>300</v>
      </c>
      <c r="P11">
        <v>1394</v>
      </c>
      <c r="Q11">
        <v>175</v>
      </c>
      <c r="R11">
        <v>1301.5999999999999</v>
      </c>
      <c r="S11" s="120">
        <f t="shared" si="1"/>
        <v>3170.6</v>
      </c>
    </row>
    <row r="12" spans="1:21" ht="90">
      <c r="A12" s="147" t="s">
        <v>121</v>
      </c>
      <c r="B12" s="124">
        <v>43816</v>
      </c>
      <c r="C12" s="156" t="s">
        <v>500</v>
      </c>
      <c r="D12">
        <v>0</v>
      </c>
      <c r="E12" s="153" t="s">
        <v>75</v>
      </c>
      <c r="F12" s="153" t="s">
        <v>75</v>
      </c>
      <c r="G12" s="124">
        <v>43810</v>
      </c>
      <c r="H12" s="124">
        <v>43810</v>
      </c>
      <c r="I12" s="128" t="s">
        <v>40</v>
      </c>
      <c r="J12">
        <v>190</v>
      </c>
      <c r="K12" s="145">
        <v>0</v>
      </c>
      <c r="L12" s="145">
        <v>0</v>
      </c>
      <c r="M12" s="145">
        <v>0</v>
      </c>
      <c r="N12" s="145">
        <v>0</v>
      </c>
      <c r="O12" s="145">
        <v>0</v>
      </c>
      <c r="P12">
        <v>218</v>
      </c>
      <c r="Q12" s="145">
        <v>0</v>
      </c>
      <c r="R12">
        <v>300</v>
      </c>
      <c r="S12" s="120">
        <f t="shared" si="1"/>
        <v>708</v>
      </c>
    </row>
    <row r="13" spans="1:21" ht="75">
      <c r="A13" s="149" t="s">
        <v>431</v>
      </c>
      <c r="B13" s="124">
        <v>43804</v>
      </c>
      <c r="C13" s="156" t="s">
        <v>501</v>
      </c>
      <c r="D13">
        <v>0</v>
      </c>
      <c r="E13" s="153" t="s">
        <v>502</v>
      </c>
      <c r="F13" s="153" t="s">
        <v>502</v>
      </c>
      <c r="G13" s="124">
        <v>43789</v>
      </c>
      <c r="H13" s="124">
        <v>43790</v>
      </c>
      <c r="I13" s="128" t="s">
        <v>40</v>
      </c>
      <c r="J13" s="145">
        <v>0</v>
      </c>
      <c r="K13" s="145">
        <v>0</v>
      </c>
      <c r="L13">
        <v>2365.7399999999998</v>
      </c>
      <c r="M13" s="145">
        <v>0</v>
      </c>
      <c r="N13" s="145">
        <v>0</v>
      </c>
      <c r="O13" s="145">
        <v>0</v>
      </c>
      <c r="P13" s="145">
        <v>0</v>
      </c>
      <c r="Q13" s="145">
        <v>0</v>
      </c>
      <c r="R13" s="145">
        <v>0</v>
      </c>
      <c r="S13" s="120">
        <f t="shared" si="1"/>
        <v>2365.7399999999998</v>
      </c>
    </row>
    <row r="14" spans="1:21" s="67" customFormat="1" ht="60">
      <c r="A14" s="67" t="s">
        <v>309</v>
      </c>
      <c r="B14" s="124">
        <v>43830</v>
      </c>
      <c r="C14" s="156" t="s">
        <v>503</v>
      </c>
      <c r="D14" s="67">
        <v>0</v>
      </c>
      <c r="E14" s="153" t="s">
        <v>487</v>
      </c>
      <c r="F14" s="153" t="s">
        <v>487</v>
      </c>
      <c r="G14" s="124">
        <v>43829</v>
      </c>
      <c r="H14" s="124">
        <v>43829</v>
      </c>
      <c r="I14" s="128" t="s">
        <v>40</v>
      </c>
      <c r="J14">
        <v>228</v>
      </c>
      <c r="K14" s="145">
        <v>0</v>
      </c>
      <c r="L14" s="145">
        <v>0</v>
      </c>
      <c r="M14" s="145">
        <v>0</v>
      </c>
      <c r="N14" s="145">
        <v>0</v>
      </c>
      <c r="O14" s="145">
        <v>0</v>
      </c>
      <c r="P14">
        <v>1454</v>
      </c>
      <c r="Q14" s="145">
        <v>0</v>
      </c>
      <c r="R14">
        <v>767</v>
      </c>
      <c r="S14" s="150">
        <f t="shared" si="1"/>
        <v>2449</v>
      </c>
    </row>
    <row r="15" spans="1:21" ht="60">
      <c r="A15" s="67" t="s">
        <v>115</v>
      </c>
      <c r="B15" s="124">
        <v>43830</v>
      </c>
      <c r="C15" s="156" t="s">
        <v>504</v>
      </c>
      <c r="D15">
        <v>0</v>
      </c>
      <c r="E15" t="s">
        <v>366</v>
      </c>
      <c r="F15" t="s">
        <v>366</v>
      </c>
      <c r="G15" s="124">
        <v>43783</v>
      </c>
      <c r="H15" s="124">
        <v>43783</v>
      </c>
      <c r="I15" s="128" t="s">
        <v>40</v>
      </c>
      <c r="J15">
        <v>284</v>
      </c>
      <c r="K15">
        <v>598.95000000000005</v>
      </c>
      <c r="L15" s="145">
        <v>0</v>
      </c>
      <c r="M15" s="145">
        <v>0</v>
      </c>
      <c r="N15" s="145">
        <v>0</v>
      </c>
      <c r="O15">
        <v>1161</v>
      </c>
      <c r="P15" s="145">
        <v>0</v>
      </c>
      <c r="Q15">
        <v>295</v>
      </c>
      <c r="R15" s="145">
        <v>0</v>
      </c>
      <c r="S15" s="120">
        <f t="shared" si="1"/>
        <v>2338.9499999999998</v>
      </c>
    </row>
  </sheetData>
  <mergeCells count="22">
    <mergeCell ref="D1:R1"/>
    <mergeCell ref="D2:R2"/>
    <mergeCell ref="A3:S3"/>
    <mergeCell ref="A4:A7"/>
    <mergeCell ref="B4:B7"/>
    <mergeCell ref="C4:C7"/>
    <mergeCell ref="D4:D7"/>
    <mergeCell ref="E4:E7"/>
    <mergeCell ref="F4:F7"/>
    <mergeCell ref="G4:G7"/>
    <mergeCell ref="S4:S7"/>
    <mergeCell ref="H4:H7"/>
    <mergeCell ref="I4:I7"/>
    <mergeCell ref="J4:J7"/>
    <mergeCell ref="K4:K7"/>
    <mergeCell ref="L4:L7"/>
    <mergeCell ref="R4:R7"/>
    <mergeCell ref="M4:M7"/>
    <mergeCell ref="N4:N7"/>
    <mergeCell ref="O4:O7"/>
    <mergeCell ref="P4:P7"/>
    <mergeCell ref="Q4:Q7"/>
  </mergeCell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
  <sheetViews>
    <sheetView topLeftCell="D1" workbookViewId="0">
      <selection activeCell="D1" sqref="D1:R1"/>
    </sheetView>
  </sheetViews>
  <sheetFormatPr baseColWidth="10" defaultRowHeight="15"/>
  <cols>
    <col min="1" max="1" width="14.7109375" customWidth="1"/>
    <col min="3" max="3" width="46.7109375" customWidth="1"/>
    <col min="4" max="4" width="9.140625" customWidth="1"/>
  </cols>
  <sheetData>
    <row r="1" spans="1:21" s="1" customFormat="1" ht="20.100000000000001" customHeight="1">
      <c r="A1" s="75"/>
      <c r="B1" s="33"/>
      <c r="C1" s="32"/>
      <c r="D1" s="188" t="s">
        <v>252</v>
      </c>
      <c r="E1" s="188"/>
      <c r="F1" s="188"/>
      <c r="G1" s="188"/>
      <c r="H1" s="188"/>
      <c r="I1" s="188"/>
      <c r="J1" s="188"/>
      <c r="K1" s="188"/>
      <c r="L1" s="188"/>
      <c r="M1" s="188"/>
      <c r="N1" s="188"/>
      <c r="O1" s="188"/>
      <c r="P1" s="188"/>
      <c r="Q1" s="188"/>
      <c r="R1" s="188"/>
      <c r="S1" s="34"/>
      <c r="T1" s="32"/>
      <c r="U1" s="32"/>
    </row>
    <row r="2" spans="1:21" s="1" customFormat="1" ht="20.100000000000001" customHeight="1">
      <c r="A2" s="75"/>
      <c r="B2" s="33"/>
      <c r="C2" s="32"/>
      <c r="D2" s="189" t="s">
        <v>505</v>
      </c>
      <c r="E2" s="189"/>
      <c r="F2" s="189"/>
      <c r="G2" s="189"/>
      <c r="H2" s="189"/>
      <c r="I2" s="189"/>
      <c r="J2" s="189"/>
      <c r="K2" s="189"/>
      <c r="L2" s="189"/>
      <c r="M2" s="189"/>
      <c r="N2" s="189"/>
      <c r="O2" s="189"/>
      <c r="P2" s="189"/>
      <c r="Q2" s="189"/>
      <c r="R2" s="189"/>
      <c r="S2" s="35"/>
      <c r="T2" s="32"/>
      <c r="U2" s="32"/>
    </row>
    <row r="3" spans="1:21" s="1" customFormat="1" ht="24.75" customHeight="1">
      <c r="A3" s="180"/>
      <c r="B3" s="180"/>
      <c r="C3" s="180"/>
      <c r="D3" s="180"/>
      <c r="E3" s="180"/>
      <c r="F3" s="180"/>
      <c r="G3" s="180"/>
      <c r="H3" s="180"/>
      <c r="I3" s="180"/>
      <c r="J3" s="180"/>
      <c r="K3" s="180"/>
      <c r="L3" s="180"/>
      <c r="M3" s="180"/>
      <c r="N3" s="180"/>
      <c r="O3" s="180"/>
      <c r="P3" s="180"/>
      <c r="Q3" s="180"/>
      <c r="R3" s="180"/>
      <c r="S3" s="180"/>
      <c r="T3" s="32"/>
      <c r="U3" s="32"/>
    </row>
    <row r="4" spans="1:21">
      <c r="A4" s="181" t="s">
        <v>0</v>
      </c>
      <c r="B4" s="168" t="s">
        <v>1</v>
      </c>
      <c r="C4" s="168" t="s">
        <v>2</v>
      </c>
      <c r="D4" s="177" t="s">
        <v>3</v>
      </c>
      <c r="E4" s="177" t="s">
        <v>4</v>
      </c>
      <c r="F4" s="177" t="s">
        <v>5</v>
      </c>
      <c r="G4" s="177" t="s">
        <v>6</v>
      </c>
      <c r="H4" s="177" t="s">
        <v>7</v>
      </c>
      <c r="I4" s="177" t="s">
        <v>8</v>
      </c>
      <c r="J4" s="171" t="s">
        <v>9</v>
      </c>
      <c r="K4" s="171" t="s">
        <v>10</v>
      </c>
      <c r="L4" s="171" t="s">
        <v>357</v>
      </c>
      <c r="M4" s="171" t="s">
        <v>415</v>
      </c>
      <c r="N4" s="171" t="s">
        <v>454</v>
      </c>
      <c r="O4" s="171" t="s">
        <v>361</v>
      </c>
      <c r="P4" s="171" t="s">
        <v>12</v>
      </c>
      <c r="Q4" s="171" t="s">
        <v>13</v>
      </c>
      <c r="R4" s="171" t="s">
        <v>14</v>
      </c>
      <c r="S4" s="174" t="s">
        <v>15</v>
      </c>
    </row>
    <row r="5" spans="1:21" ht="15" customHeight="1">
      <c r="A5" s="182"/>
      <c r="B5" s="169"/>
      <c r="C5" s="169"/>
      <c r="D5" s="178"/>
      <c r="E5" s="178"/>
      <c r="F5" s="178"/>
      <c r="G5" s="178"/>
      <c r="H5" s="178"/>
      <c r="I5" s="178"/>
      <c r="J5" s="172"/>
      <c r="K5" s="172"/>
      <c r="L5" s="172"/>
      <c r="M5" s="172"/>
      <c r="N5" s="172"/>
      <c r="O5" s="172"/>
      <c r="P5" s="172"/>
      <c r="Q5" s="172"/>
      <c r="R5" s="172"/>
      <c r="S5" s="175"/>
    </row>
    <row r="6" spans="1:21">
      <c r="A6" s="182"/>
      <c r="B6" s="169"/>
      <c r="C6" s="169"/>
      <c r="D6" s="178"/>
      <c r="E6" s="178"/>
      <c r="F6" s="178"/>
      <c r="G6" s="178"/>
      <c r="H6" s="178"/>
      <c r="I6" s="178"/>
      <c r="J6" s="172"/>
      <c r="K6" s="172"/>
      <c r="L6" s="172"/>
      <c r="M6" s="172"/>
      <c r="N6" s="172"/>
      <c r="O6" s="172"/>
      <c r="P6" s="172"/>
      <c r="Q6" s="172"/>
      <c r="R6" s="172"/>
      <c r="S6" s="175"/>
    </row>
    <row r="7" spans="1:21">
      <c r="A7" s="182"/>
      <c r="B7" s="170"/>
      <c r="C7" s="170"/>
      <c r="D7" s="179"/>
      <c r="E7" s="179"/>
      <c r="F7" s="179"/>
      <c r="G7" s="179"/>
      <c r="H7" s="179"/>
      <c r="I7" s="179"/>
      <c r="J7" s="173"/>
      <c r="K7" s="173"/>
      <c r="L7" s="173"/>
      <c r="M7" s="173"/>
      <c r="N7" s="173"/>
      <c r="O7" s="173"/>
      <c r="P7" s="173"/>
      <c r="Q7" s="173"/>
      <c r="R7" s="173"/>
      <c r="S7" s="176"/>
    </row>
    <row r="8" spans="1:21" s="67" customFormat="1" ht="90">
      <c r="A8" s="157" t="s">
        <v>121</v>
      </c>
      <c r="B8" s="124">
        <v>43861</v>
      </c>
      <c r="C8" s="156" t="s">
        <v>506</v>
      </c>
      <c r="D8" s="67">
        <v>0</v>
      </c>
      <c r="E8" s="158" t="s">
        <v>507</v>
      </c>
      <c r="F8" s="158" t="s">
        <v>507</v>
      </c>
      <c r="G8" s="124">
        <v>43843</v>
      </c>
      <c r="H8" s="124">
        <v>43845</v>
      </c>
      <c r="I8" s="128" t="s">
        <v>40</v>
      </c>
      <c r="J8">
        <v>900</v>
      </c>
      <c r="K8">
        <v>2099.9899999999998</v>
      </c>
      <c r="L8" s="145">
        <v>0</v>
      </c>
      <c r="M8" s="145">
        <v>0</v>
      </c>
      <c r="N8" s="145">
        <v>0</v>
      </c>
      <c r="O8" s="145">
        <v>0</v>
      </c>
      <c r="P8" s="145">
        <v>0</v>
      </c>
      <c r="Q8">
        <v>300</v>
      </c>
      <c r="R8" s="145">
        <v>0</v>
      </c>
      <c r="S8" s="150">
        <f t="shared" ref="S8:S15" si="0">SUM(J8:R8)</f>
        <v>3299.99</v>
      </c>
    </row>
    <row r="9" spans="1:21" ht="90">
      <c r="A9" s="67" t="s">
        <v>309</v>
      </c>
      <c r="B9" s="124">
        <v>43854</v>
      </c>
      <c r="C9" s="156" t="s">
        <v>506</v>
      </c>
      <c r="D9" s="67">
        <v>0</v>
      </c>
      <c r="E9" s="158" t="s">
        <v>507</v>
      </c>
      <c r="F9" s="158" t="s">
        <v>507</v>
      </c>
      <c r="G9" s="124">
        <v>43843</v>
      </c>
      <c r="H9" s="124">
        <v>43845</v>
      </c>
      <c r="I9" s="128" t="s">
        <v>40</v>
      </c>
      <c r="J9">
        <v>900</v>
      </c>
      <c r="K9" s="145">
        <v>0</v>
      </c>
      <c r="L9" s="145">
        <v>0</v>
      </c>
      <c r="M9" s="145">
        <v>0</v>
      </c>
      <c r="N9" s="145">
        <v>0</v>
      </c>
      <c r="O9" s="145">
        <v>0</v>
      </c>
      <c r="P9" s="145">
        <v>0</v>
      </c>
      <c r="Q9">
        <v>200</v>
      </c>
      <c r="R9" s="145">
        <v>0</v>
      </c>
      <c r="S9" s="120">
        <f t="shared" si="0"/>
        <v>1100</v>
      </c>
    </row>
    <row r="10" spans="1:21" ht="90">
      <c r="A10" s="157" t="s">
        <v>121</v>
      </c>
      <c r="B10" s="124">
        <v>43861</v>
      </c>
      <c r="C10" s="156" t="s">
        <v>506</v>
      </c>
      <c r="D10" s="67">
        <v>0</v>
      </c>
      <c r="E10" s="158" t="s">
        <v>507</v>
      </c>
      <c r="F10" s="158" t="s">
        <v>507</v>
      </c>
      <c r="G10" s="124">
        <v>43843</v>
      </c>
      <c r="H10" s="124">
        <v>43845</v>
      </c>
      <c r="I10" s="128" t="s">
        <v>40</v>
      </c>
      <c r="J10">
        <v>900</v>
      </c>
      <c r="K10" s="145">
        <v>0</v>
      </c>
      <c r="L10" s="145">
        <v>0</v>
      </c>
      <c r="M10" s="145">
        <v>0</v>
      </c>
      <c r="N10" s="145">
        <v>0</v>
      </c>
      <c r="O10" s="145">
        <v>0</v>
      </c>
      <c r="P10">
        <v>322</v>
      </c>
      <c r="Q10">
        <v>200</v>
      </c>
      <c r="R10">
        <v>2930.63</v>
      </c>
      <c r="S10" s="120">
        <f t="shared" si="0"/>
        <v>4352.63</v>
      </c>
    </row>
    <row r="11" spans="1:21" ht="90">
      <c r="A11" s="157" t="s">
        <v>121</v>
      </c>
      <c r="B11" s="124">
        <v>43859</v>
      </c>
      <c r="C11" s="156" t="s">
        <v>508</v>
      </c>
      <c r="D11">
        <v>0</v>
      </c>
      <c r="E11" t="s">
        <v>509</v>
      </c>
      <c r="F11" t="s">
        <v>509</v>
      </c>
      <c r="G11" s="124">
        <v>43844</v>
      </c>
      <c r="H11" s="124">
        <v>43847</v>
      </c>
      <c r="I11" s="128" t="s">
        <v>40</v>
      </c>
      <c r="J11">
        <v>242</v>
      </c>
      <c r="K11">
        <v>902.61</v>
      </c>
      <c r="L11">
        <v>3760.3</v>
      </c>
      <c r="M11" s="145">
        <v>0</v>
      </c>
      <c r="N11" s="145">
        <v>0</v>
      </c>
      <c r="O11" s="145">
        <v>0</v>
      </c>
      <c r="P11" s="145">
        <v>0</v>
      </c>
      <c r="Q11" s="145">
        <v>0</v>
      </c>
      <c r="R11" s="145">
        <v>0</v>
      </c>
      <c r="S11" s="120">
        <f t="shared" si="0"/>
        <v>4904.91</v>
      </c>
    </row>
    <row r="12" spans="1:21" ht="60">
      <c r="A12" s="147" t="s">
        <v>121</v>
      </c>
      <c r="B12" s="124">
        <v>43859</v>
      </c>
      <c r="C12" s="156" t="s">
        <v>510</v>
      </c>
      <c r="D12">
        <v>0</v>
      </c>
      <c r="E12" s="153" t="s">
        <v>487</v>
      </c>
      <c r="F12" s="153" t="s">
        <v>487</v>
      </c>
      <c r="G12" s="124">
        <v>43849</v>
      </c>
      <c r="H12" s="124">
        <v>43850</v>
      </c>
      <c r="I12" s="128" t="s">
        <v>40</v>
      </c>
      <c r="J12">
        <v>375</v>
      </c>
      <c r="K12" s="145">
        <v>0</v>
      </c>
      <c r="L12" s="145">
        <v>0</v>
      </c>
      <c r="M12" s="145">
        <v>0</v>
      </c>
      <c r="N12" s="145">
        <v>0</v>
      </c>
      <c r="O12">
        <v>1015</v>
      </c>
      <c r="P12" s="145">
        <v>0</v>
      </c>
      <c r="Q12">
        <v>469.72</v>
      </c>
      <c r="R12" s="145">
        <v>0</v>
      </c>
      <c r="S12" s="120">
        <f t="shared" si="0"/>
        <v>1859.72</v>
      </c>
    </row>
    <row r="13" spans="1:21" ht="45">
      <c r="A13" s="147" t="s">
        <v>121</v>
      </c>
      <c r="B13" s="124">
        <v>43859</v>
      </c>
      <c r="C13" s="156" t="s">
        <v>511</v>
      </c>
      <c r="D13">
        <v>0</v>
      </c>
      <c r="E13" s="153" t="s">
        <v>487</v>
      </c>
      <c r="F13" s="153" t="s">
        <v>487</v>
      </c>
      <c r="G13" s="124">
        <v>43849</v>
      </c>
      <c r="H13" s="124">
        <v>43850</v>
      </c>
      <c r="I13" s="128" t="s">
        <v>40</v>
      </c>
      <c r="J13">
        <v>450</v>
      </c>
      <c r="K13">
        <v>757.33</v>
      </c>
      <c r="L13" s="145">
        <v>0</v>
      </c>
      <c r="M13" s="145">
        <v>0</v>
      </c>
      <c r="N13" s="145">
        <v>0</v>
      </c>
      <c r="O13">
        <v>1099</v>
      </c>
      <c r="P13" s="145">
        <v>0</v>
      </c>
      <c r="Q13">
        <v>253</v>
      </c>
      <c r="R13" s="145">
        <v>0</v>
      </c>
      <c r="S13" s="120">
        <f t="shared" si="0"/>
        <v>2559.33</v>
      </c>
    </row>
    <row r="14" spans="1:21" s="67" customFormat="1" ht="45">
      <c r="A14" s="67" t="s">
        <v>115</v>
      </c>
      <c r="B14" s="118">
        <v>43859</v>
      </c>
      <c r="C14" s="156" t="s">
        <v>512</v>
      </c>
      <c r="D14" s="67">
        <v>0</v>
      </c>
      <c r="E14" s="153" t="s">
        <v>487</v>
      </c>
      <c r="F14" s="153" t="s">
        <v>487</v>
      </c>
      <c r="G14" s="118">
        <v>43859</v>
      </c>
      <c r="H14" s="118">
        <v>43861</v>
      </c>
      <c r="I14" s="128" t="s">
        <v>40</v>
      </c>
      <c r="J14" s="152">
        <v>435</v>
      </c>
      <c r="K14" s="145">
        <v>0</v>
      </c>
      <c r="L14" s="145">
        <v>0</v>
      </c>
      <c r="M14" s="145">
        <v>0</v>
      </c>
      <c r="N14" s="145">
        <v>0</v>
      </c>
      <c r="O14" s="152">
        <v>644</v>
      </c>
      <c r="P14" s="145">
        <v>0</v>
      </c>
      <c r="Q14" s="152">
        <v>200</v>
      </c>
      <c r="R14" s="145">
        <v>0</v>
      </c>
      <c r="S14" s="150">
        <f t="shared" si="0"/>
        <v>1279</v>
      </c>
    </row>
    <row r="15" spans="1:21" ht="75">
      <c r="A15" s="147" t="s">
        <v>113</v>
      </c>
      <c r="B15" s="118">
        <v>43858</v>
      </c>
      <c r="C15" s="156" t="s">
        <v>513</v>
      </c>
      <c r="D15">
        <v>0</v>
      </c>
      <c r="E15" s="153" t="s">
        <v>514</v>
      </c>
      <c r="F15" s="153" t="s">
        <v>514</v>
      </c>
      <c r="G15" s="118">
        <v>43853</v>
      </c>
      <c r="H15" s="118">
        <v>43853</v>
      </c>
      <c r="I15" s="128" t="s">
        <v>40</v>
      </c>
      <c r="J15">
        <v>420</v>
      </c>
      <c r="K15" s="145">
        <v>0</v>
      </c>
      <c r="L15" s="145">
        <v>0</v>
      </c>
      <c r="M15" s="145">
        <v>0</v>
      </c>
      <c r="N15" s="145">
        <v>0</v>
      </c>
      <c r="O15" s="145">
        <v>0</v>
      </c>
      <c r="P15">
        <v>98</v>
      </c>
      <c r="Q15" s="145">
        <v>0</v>
      </c>
      <c r="R15" s="145">
        <v>0</v>
      </c>
      <c r="S15" s="120">
        <f t="shared" si="0"/>
        <v>518</v>
      </c>
    </row>
    <row r="16" spans="1:21" ht="75">
      <c r="A16" s="67" t="s">
        <v>121</v>
      </c>
      <c r="B16" s="124">
        <v>43861</v>
      </c>
      <c r="C16" s="156" t="s">
        <v>515</v>
      </c>
      <c r="D16">
        <v>0</v>
      </c>
      <c r="E16" t="s">
        <v>516</v>
      </c>
      <c r="F16" t="s">
        <v>516</v>
      </c>
      <c r="G16" s="124">
        <v>43865</v>
      </c>
      <c r="H16" s="124">
        <v>43866</v>
      </c>
      <c r="I16" s="128" t="s">
        <v>40</v>
      </c>
      <c r="J16">
        <v>0</v>
      </c>
      <c r="K16" s="145">
        <v>0</v>
      </c>
      <c r="L16" s="145">
        <v>0</v>
      </c>
      <c r="M16" s="145">
        <v>0</v>
      </c>
      <c r="N16" s="145">
        <v>0</v>
      </c>
      <c r="O16" s="145">
        <v>0</v>
      </c>
      <c r="P16">
        <v>0</v>
      </c>
      <c r="Q16" s="145">
        <v>0</v>
      </c>
      <c r="R16">
        <v>200</v>
      </c>
      <c r="S16" s="120">
        <f t="shared" ref="S16" si="1">SUM(J16:R16)</f>
        <v>200</v>
      </c>
    </row>
  </sheetData>
  <mergeCells count="22">
    <mergeCell ref="D1:R1"/>
    <mergeCell ref="D2:R2"/>
    <mergeCell ref="A3:S3"/>
    <mergeCell ref="A4:A7"/>
    <mergeCell ref="B4:B7"/>
    <mergeCell ref="C4:C7"/>
    <mergeCell ref="D4:D7"/>
    <mergeCell ref="E4:E7"/>
    <mergeCell ref="F4:F7"/>
    <mergeCell ref="G4:G7"/>
    <mergeCell ref="S4:S7"/>
    <mergeCell ref="H4:H7"/>
    <mergeCell ref="I4:I7"/>
    <mergeCell ref="J4:J7"/>
    <mergeCell ref="K4:K7"/>
    <mergeCell ref="L4:L7"/>
    <mergeCell ref="R4:R7"/>
    <mergeCell ref="M4:M7"/>
    <mergeCell ref="N4:N7"/>
    <mergeCell ref="O4:O7"/>
    <mergeCell ref="P4:P7"/>
    <mergeCell ref="Q4:Q7"/>
  </mergeCell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
  <sheetViews>
    <sheetView topLeftCell="D1" workbookViewId="0">
      <selection activeCell="D1" sqref="D1:R1"/>
    </sheetView>
  </sheetViews>
  <sheetFormatPr baseColWidth="10" defaultRowHeight="15"/>
  <cols>
    <col min="1" max="1" width="14.7109375" customWidth="1"/>
    <col min="3" max="3" width="46.7109375" customWidth="1"/>
    <col min="4" max="4" width="9.140625" customWidth="1"/>
  </cols>
  <sheetData>
    <row r="1" spans="1:21" s="1" customFormat="1" ht="20.100000000000001" customHeight="1">
      <c r="A1" s="75"/>
      <c r="B1" s="33"/>
      <c r="C1" s="32"/>
      <c r="D1" s="188" t="s">
        <v>252</v>
      </c>
      <c r="E1" s="188"/>
      <c r="F1" s="188"/>
      <c r="G1" s="188"/>
      <c r="H1" s="188"/>
      <c r="I1" s="188"/>
      <c r="J1" s="188"/>
      <c r="K1" s="188"/>
      <c r="L1" s="188"/>
      <c r="M1" s="188"/>
      <c r="N1" s="188"/>
      <c r="O1" s="188"/>
      <c r="P1" s="188"/>
      <c r="Q1" s="188"/>
      <c r="R1" s="188"/>
      <c r="S1" s="34"/>
      <c r="T1" s="32"/>
      <c r="U1" s="32"/>
    </row>
    <row r="2" spans="1:21" s="1" customFormat="1" ht="20.100000000000001" customHeight="1">
      <c r="A2" s="75"/>
      <c r="B2" s="33"/>
      <c r="C2" s="32"/>
      <c r="D2" s="189" t="s">
        <v>517</v>
      </c>
      <c r="E2" s="189"/>
      <c r="F2" s="189"/>
      <c r="G2" s="189"/>
      <c r="H2" s="189"/>
      <c r="I2" s="189"/>
      <c r="J2" s="189"/>
      <c r="K2" s="189"/>
      <c r="L2" s="189"/>
      <c r="M2" s="189"/>
      <c r="N2" s="189"/>
      <c r="O2" s="189"/>
      <c r="P2" s="189"/>
      <c r="Q2" s="189"/>
      <c r="R2" s="189"/>
      <c r="S2" s="35"/>
      <c r="T2" s="32"/>
      <c r="U2" s="32"/>
    </row>
    <row r="3" spans="1:21" s="1" customFormat="1" ht="24.75" customHeight="1">
      <c r="A3" s="180"/>
      <c r="B3" s="180"/>
      <c r="C3" s="180"/>
      <c r="D3" s="180"/>
      <c r="E3" s="180"/>
      <c r="F3" s="180"/>
      <c r="G3" s="180"/>
      <c r="H3" s="180"/>
      <c r="I3" s="180"/>
      <c r="J3" s="180"/>
      <c r="K3" s="180"/>
      <c r="L3" s="180"/>
      <c r="M3" s="180"/>
      <c r="N3" s="180"/>
      <c r="O3" s="180"/>
      <c r="P3" s="180"/>
      <c r="Q3" s="180"/>
      <c r="R3" s="180"/>
      <c r="S3" s="180"/>
      <c r="T3" s="32"/>
      <c r="U3" s="32"/>
    </row>
    <row r="4" spans="1:21">
      <c r="A4" s="181" t="s">
        <v>0</v>
      </c>
      <c r="B4" s="168" t="s">
        <v>1</v>
      </c>
      <c r="C4" s="168" t="s">
        <v>2</v>
      </c>
      <c r="D4" s="177" t="s">
        <v>3</v>
      </c>
      <c r="E4" s="177" t="s">
        <v>4</v>
      </c>
      <c r="F4" s="177" t="s">
        <v>5</v>
      </c>
      <c r="G4" s="177" t="s">
        <v>6</v>
      </c>
      <c r="H4" s="177" t="s">
        <v>7</v>
      </c>
      <c r="I4" s="177" t="s">
        <v>8</v>
      </c>
      <c r="J4" s="171" t="s">
        <v>9</v>
      </c>
      <c r="K4" s="171" t="s">
        <v>10</v>
      </c>
      <c r="L4" s="171" t="s">
        <v>357</v>
      </c>
      <c r="M4" s="171" t="s">
        <v>415</v>
      </c>
      <c r="N4" s="171" t="s">
        <v>454</v>
      </c>
      <c r="O4" s="171" t="s">
        <v>361</v>
      </c>
      <c r="P4" s="171" t="s">
        <v>12</v>
      </c>
      <c r="Q4" s="171" t="s">
        <v>13</v>
      </c>
      <c r="R4" s="171" t="s">
        <v>14</v>
      </c>
      <c r="S4" s="174" t="s">
        <v>15</v>
      </c>
    </row>
    <row r="5" spans="1:21" ht="15" customHeight="1">
      <c r="A5" s="182"/>
      <c r="B5" s="169"/>
      <c r="C5" s="169"/>
      <c r="D5" s="178"/>
      <c r="E5" s="178"/>
      <c r="F5" s="178"/>
      <c r="G5" s="178"/>
      <c r="H5" s="178"/>
      <c r="I5" s="178"/>
      <c r="J5" s="172"/>
      <c r="K5" s="172"/>
      <c r="L5" s="172"/>
      <c r="M5" s="172"/>
      <c r="N5" s="172"/>
      <c r="O5" s="172"/>
      <c r="P5" s="172"/>
      <c r="Q5" s="172"/>
      <c r="R5" s="172"/>
      <c r="S5" s="175"/>
    </row>
    <row r="6" spans="1:21">
      <c r="A6" s="182"/>
      <c r="B6" s="169"/>
      <c r="C6" s="169"/>
      <c r="D6" s="178"/>
      <c r="E6" s="178"/>
      <c r="F6" s="178"/>
      <c r="G6" s="178"/>
      <c r="H6" s="178"/>
      <c r="I6" s="178"/>
      <c r="J6" s="172"/>
      <c r="K6" s="172"/>
      <c r="L6" s="172"/>
      <c r="M6" s="172"/>
      <c r="N6" s="172"/>
      <c r="O6" s="172"/>
      <c r="P6" s="172"/>
      <c r="Q6" s="172"/>
      <c r="R6" s="172"/>
      <c r="S6" s="175"/>
    </row>
    <row r="7" spans="1:21">
      <c r="A7" s="182"/>
      <c r="B7" s="170"/>
      <c r="C7" s="170"/>
      <c r="D7" s="179"/>
      <c r="E7" s="179"/>
      <c r="F7" s="179"/>
      <c r="G7" s="179"/>
      <c r="H7" s="179"/>
      <c r="I7" s="179"/>
      <c r="J7" s="173"/>
      <c r="K7" s="173"/>
      <c r="L7" s="173"/>
      <c r="M7" s="173"/>
      <c r="N7" s="173"/>
      <c r="O7" s="173"/>
      <c r="P7" s="173"/>
      <c r="Q7" s="173"/>
      <c r="R7" s="173"/>
      <c r="S7" s="176"/>
    </row>
    <row r="8" spans="1:21" s="67" customFormat="1" ht="60">
      <c r="A8" s="159" t="s">
        <v>115</v>
      </c>
      <c r="B8" s="118">
        <v>43889</v>
      </c>
      <c r="C8" s="156" t="s">
        <v>518</v>
      </c>
      <c r="D8" s="67">
        <v>0</v>
      </c>
      <c r="E8" s="153" t="s">
        <v>519</v>
      </c>
      <c r="F8" s="153" t="s">
        <v>519</v>
      </c>
      <c r="G8" s="118">
        <v>43865</v>
      </c>
      <c r="H8" s="118">
        <v>43867</v>
      </c>
      <c r="I8" s="128" t="s">
        <v>40</v>
      </c>
      <c r="J8">
        <v>222</v>
      </c>
      <c r="K8">
        <v>0</v>
      </c>
      <c r="L8" s="145">
        <v>0</v>
      </c>
      <c r="M8" s="145">
        <v>0</v>
      </c>
      <c r="N8" s="145">
        <v>0</v>
      </c>
      <c r="O8" s="145">
        <v>0</v>
      </c>
      <c r="P8" s="145">
        <v>0</v>
      </c>
      <c r="Q8">
        <v>0</v>
      </c>
      <c r="R8" s="145">
        <v>0</v>
      </c>
      <c r="S8" s="150">
        <f t="shared" ref="S8:S13" si="0">SUM(J8:R8)</f>
        <v>222</v>
      </c>
    </row>
    <row r="9" spans="1:21" ht="45">
      <c r="A9" s="67" t="s">
        <v>113</v>
      </c>
      <c r="B9" s="118">
        <v>43889</v>
      </c>
      <c r="C9" s="156" t="s">
        <v>520</v>
      </c>
      <c r="D9" s="67">
        <v>0</v>
      </c>
      <c r="E9" s="153" t="s">
        <v>519</v>
      </c>
      <c r="F9" s="153" t="s">
        <v>519</v>
      </c>
      <c r="G9" s="118">
        <v>43865</v>
      </c>
      <c r="H9" s="118">
        <v>43867</v>
      </c>
      <c r="I9" s="128" t="s">
        <v>40</v>
      </c>
      <c r="J9">
        <v>690.64</v>
      </c>
      <c r="K9" s="145">
        <v>0</v>
      </c>
      <c r="L9" s="145">
        <v>0</v>
      </c>
      <c r="M9" s="145">
        <v>0</v>
      </c>
      <c r="N9" s="145">
        <v>0</v>
      </c>
      <c r="O9" s="145">
        <v>0</v>
      </c>
      <c r="P9">
        <v>325</v>
      </c>
      <c r="Q9">
        <v>0</v>
      </c>
      <c r="R9">
        <v>1586.05</v>
      </c>
      <c r="S9" s="120">
        <f t="shared" si="0"/>
        <v>2601.69</v>
      </c>
    </row>
    <row r="10" spans="1:21" ht="75">
      <c r="A10" s="157" t="s">
        <v>121</v>
      </c>
      <c r="B10" s="124">
        <v>43881</v>
      </c>
      <c r="C10" s="156" t="s">
        <v>524</v>
      </c>
      <c r="D10">
        <v>0</v>
      </c>
      <c r="E10" s="67" t="s">
        <v>525</v>
      </c>
      <c r="F10" s="67" t="s">
        <v>525</v>
      </c>
      <c r="G10" s="124">
        <v>43878</v>
      </c>
      <c r="H10" s="124">
        <v>43881</v>
      </c>
      <c r="I10" s="128" t="s">
        <v>40</v>
      </c>
      <c r="J10" s="145">
        <v>0</v>
      </c>
      <c r="K10" s="145">
        <v>0</v>
      </c>
      <c r="L10" s="145">
        <v>0</v>
      </c>
      <c r="M10" s="145">
        <v>0</v>
      </c>
      <c r="N10" s="145">
        <v>0</v>
      </c>
      <c r="O10" s="145">
        <v>0</v>
      </c>
      <c r="P10" s="145">
        <v>0</v>
      </c>
      <c r="Q10" s="145">
        <v>0</v>
      </c>
      <c r="R10">
        <v>600</v>
      </c>
      <c r="S10" s="120">
        <f t="shared" si="0"/>
        <v>600</v>
      </c>
    </row>
    <row r="11" spans="1:21" ht="45">
      <c r="A11" s="67" t="s">
        <v>113</v>
      </c>
      <c r="B11" s="118">
        <v>43887</v>
      </c>
      <c r="C11" s="156" t="s">
        <v>526</v>
      </c>
      <c r="D11">
        <v>0</v>
      </c>
      <c r="E11" s="153" t="s">
        <v>75</v>
      </c>
      <c r="F11" s="153" t="s">
        <v>75</v>
      </c>
      <c r="G11" s="118">
        <v>43872</v>
      </c>
      <c r="H11" s="118">
        <v>43872</v>
      </c>
      <c r="I11" s="128" t="s">
        <v>40</v>
      </c>
      <c r="J11">
        <v>225</v>
      </c>
      <c r="K11" s="145">
        <v>0</v>
      </c>
      <c r="L11" s="145">
        <v>0</v>
      </c>
      <c r="M11" s="145">
        <v>0</v>
      </c>
      <c r="N11" s="145">
        <v>0</v>
      </c>
      <c r="O11" s="145">
        <v>0</v>
      </c>
      <c r="P11">
        <v>175</v>
      </c>
      <c r="Q11" s="145">
        <v>0</v>
      </c>
      <c r="R11">
        <v>250</v>
      </c>
      <c r="S11" s="120">
        <f t="shared" si="0"/>
        <v>650</v>
      </c>
    </row>
    <row r="12" spans="1:21" ht="45">
      <c r="A12" s="159" t="s">
        <v>115</v>
      </c>
      <c r="B12" s="118">
        <v>43889</v>
      </c>
      <c r="C12" s="156" t="s">
        <v>527</v>
      </c>
      <c r="D12">
        <v>0</v>
      </c>
      <c r="E12" s="153" t="s">
        <v>528</v>
      </c>
      <c r="F12" s="153" t="s">
        <v>528</v>
      </c>
      <c r="G12" s="118">
        <v>43886</v>
      </c>
      <c r="H12" s="118">
        <v>43888</v>
      </c>
      <c r="I12" s="128" t="s">
        <v>40</v>
      </c>
      <c r="J12" s="152">
        <v>290</v>
      </c>
      <c r="K12" s="145">
        <v>0</v>
      </c>
      <c r="L12" s="145">
        <v>0</v>
      </c>
      <c r="M12" s="145">
        <v>0</v>
      </c>
      <c r="N12" s="145">
        <v>0</v>
      </c>
      <c r="O12" s="145">
        <v>0</v>
      </c>
      <c r="P12" s="145">
        <v>0</v>
      </c>
      <c r="Q12" s="145">
        <v>0</v>
      </c>
      <c r="R12" s="145">
        <v>0</v>
      </c>
      <c r="S12" s="120">
        <f t="shared" si="0"/>
        <v>290</v>
      </c>
    </row>
    <row r="13" spans="1:21" ht="45">
      <c r="A13" s="67" t="s">
        <v>113</v>
      </c>
      <c r="B13" s="118">
        <v>43889</v>
      </c>
      <c r="C13" s="156" t="s">
        <v>527</v>
      </c>
      <c r="D13">
        <v>0</v>
      </c>
      <c r="E13" s="153" t="s">
        <v>528</v>
      </c>
      <c r="F13" s="153" t="s">
        <v>528</v>
      </c>
      <c r="G13" s="118">
        <v>43886</v>
      </c>
      <c r="H13" s="118">
        <v>43888</v>
      </c>
      <c r="I13" s="128" t="s">
        <v>40</v>
      </c>
      <c r="J13">
        <v>448</v>
      </c>
      <c r="K13" s="145">
        <v>0</v>
      </c>
      <c r="L13" s="145">
        <v>0</v>
      </c>
      <c r="M13" s="145">
        <v>0</v>
      </c>
      <c r="N13" s="145">
        <v>0</v>
      </c>
      <c r="O13" s="145">
        <v>0</v>
      </c>
      <c r="P13">
        <v>145</v>
      </c>
      <c r="Q13" s="145">
        <v>0</v>
      </c>
      <c r="R13">
        <v>1355.77</v>
      </c>
      <c r="S13" s="120">
        <f t="shared" si="0"/>
        <v>1948.77</v>
      </c>
    </row>
  </sheetData>
  <mergeCells count="22">
    <mergeCell ref="D1:R1"/>
    <mergeCell ref="D2:R2"/>
    <mergeCell ref="A3:S3"/>
    <mergeCell ref="A4:A7"/>
    <mergeCell ref="B4:B7"/>
    <mergeCell ref="C4:C7"/>
    <mergeCell ref="D4:D7"/>
    <mergeCell ref="E4:E7"/>
    <mergeCell ref="F4:F7"/>
    <mergeCell ref="G4:G7"/>
    <mergeCell ref="S4:S7"/>
    <mergeCell ref="H4:H7"/>
    <mergeCell ref="I4:I7"/>
    <mergeCell ref="J4:J7"/>
    <mergeCell ref="K4:K7"/>
    <mergeCell ref="L4:L7"/>
    <mergeCell ref="R4:R7"/>
    <mergeCell ref="M4:M7"/>
    <mergeCell ref="N4:N7"/>
    <mergeCell ref="O4:O7"/>
    <mergeCell ref="P4:P7"/>
    <mergeCell ref="Q4:Q7"/>
  </mergeCell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
  <sheetViews>
    <sheetView workbookViewId="0">
      <selection activeCell="S8" sqref="S8"/>
    </sheetView>
  </sheetViews>
  <sheetFormatPr baseColWidth="10" defaultRowHeight="15"/>
  <cols>
    <col min="1" max="1" width="14.7109375" customWidth="1"/>
    <col min="3" max="3" width="46.7109375" customWidth="1"/>
    <col min="4" max="4" width="9.140625" customWidth="1"/>
  </cols>
  <sheetData>
    <row r="1" spans="1:21" s="1" customFormat="1" ht="20.100000000000001" customHeight="1">
      <c r="A1" s="75"/>
      <c r="B1" s="33"/>
      <c r="C1" s="32"/>
      <c r="D1" s="188" t="s">
        <v>252</v>
      </c>
      <c r="E1" s="188"/>
      <c r="F1" s="188"/>
      <c r="G1" s="188"/>
      <c r="H1" s="188"/>
      <c r="I1" s="188"/>
      <c r="J1" s="188"/>
      <c r="K1" s="188"/>
      <c r="L1" s="188"/>
      <c r="M1" s="188"/>
      <c r="N1" s="188"/>
      <c r="O1" s="188"/>
      <c r="P1" s="188"/>
      <c r="Q1" s="188"/>
      <c r="R1" s="188"/>
      <c r="S1" s="34"/>
      <c r="T1" s="32"/>
      <c r="U1" s="32"/>
    </row>
    <row r="2" spans="1:21" s="1" customFormat="1" ht="20.100000000000001" customHeight="1">
      <c r="A2" s="75"/>
      <c r="B2" s="33"/>
      <c r="C2" s="32"/>
      <c r="D2" s="189" t="s">
        <v>523</v>
      </c>
      <c r="E2" s="189"/>
      <c r="F2" s="189"/>
      <c r="G2" s="189"/>
      <c r="H2" s="189"/>
      <c r="I2" s="189"/>
      <c r="J2" s="189"/>
      <c r="K2" s="189"/>
      <c r="L2" s="189"/>
      <c r="M2" s="189"/>
      <c r="N2" s="189"/>
      <c r="O2" s="189"/>
      <c r="P2" s="189"/>
      <c r="Q2" s="189"/>
      <c r="R2" s="189"/>
      <c r="S2" s="35"/>
      <c r="T2" s="32"/>
      <c r="U2" s="32"/>
    </row>
    <row r="3" spans="1:21" s="1" customFormat="1" ht="24.75" customHeight="1">
      <c r="A3" s="180"/>
      <c r="B3" s="180"/>
      <c r="C3" s="180"/>
      <c r="D3" s="180"/>
      <c r="E3" s="180"/>
      <c r="F3" s="180"/>
      <c r="G3" s="180"/>
      <c r="H3" s="180"/>
      <c r="I3" s="180"/>
      <c r="J3" s="180"/>
      <c r="K3" s="180"/>
      <c r="L3" s="180"/>
      <c r="M3" s="180"/>
      <c r="N3" s="180"/>
      <c r="O3" s="180"/>
      <c r="P3" s="180"/>
      <c r="Q3" s="180"/>
      <c r="R3" s="180"/>
      <c r="S3" s="180"/>
      <c r="T3" s="32"/>
      <c r="U3" s="32"/>
    </row>
    <row r="4" spans="1:21">
      <c r="A4" s="181" t="s">
        <v>0</v>
      </c>
      <c r="B4" s="168" t="s">
        <v>1</v>
      </c>
      <c r="C4" s="168" t="s">
        <v>2</v>
      </c>
      <c r="D4" s="177" t="s">
        <v>3</v>
      </c>
      <c r="E4" s="177" t="s">
        <v>4</v>
      </c>
      <c r="F4" s="177" t="s">
        <v>5</v>
      </c>
      <c r="G4" s="177" t="s">
        <v>6</v>
      </c>
      <c r="H4" s="177" t="s">
        <v>7</v>
      </c>
      <c r="I4" s="177" t="s">
        <v>8</v>
      </c>
      <c r="J4" s="171" t="s">
        <v>9</v>
      </c>
      <c r="K4" s="171" t="s">
        <v>10</v>
      </c>
      <c r="L4" s="171" t="s">
        <v>357</v>
      </c>
      <c r="M4" s="171" t="s">
        <v>415</v>
      </c>
      <c r="N4" s="171" t="s">
        <v>454</v>
      </c>
      <c r="O4" s="171" t="s">
        <v>361</v>
      </c>
      <c r="P4" s="171" t="s">
        <v>12</v>
      </c>
      <c r="Q4" s="171" t="s">
        <v>13</v>
      </c>
      <c r="R4" s="171" t="s">
        <v>14</v>
      </c>
      <c r="S4" s="174" t="s">
        <v>15</v>
      </c>
    </row>
    <row r="5" spans="1:21" ht="15" customHeight="1">
      <c r="A5" s="182"/>
      <c r="B5" s="169"/>
      <c r="C5" s="169"/>
      <c r="D5" s="178"/>
      <c r="E5" s="178"/>
      <c r="F5" s="178"/>
      <c r="G5" s="178"/>
      <c r="H5" s="178"/>
      <c r="I5" s="178"/>
      <c r="J5" s="172"/>
      <c r="K5" s="172"/>
      <c r="L5" s="172"/>
      <c r="M5" s="172"/>
      <c r="N5" s="172"/>
      <c r="O5" s="172"/>
      <c r="P5" s="172"/>
      <c r="Q5" s="172"/>
      <c r="R5" s="172"/>
      <c r="S5" s="175"/>
    </row>
    <row r="6" spans="1:21">
      <c r="A6" s="182"/>
      <c r="B6" s="169"/>
      <c r="C6" s="169"/>
      <c r="D6" s="178"/>
      <c r="E6" s="178"/>
      <c r="F6" s="178"/>
      <c r="G6" s="178"/>
      <c r="H6" s="178"/>
      <c r="I6" s="178"/>
      <c r="J6" s="172"/>
      <c r="K6" s="172"/>
      <c r="L6" s="172"/>
      <c r="M6" s="172"/>
      <c r="N6" s="172"/>
      <c r="O6" s="172"/>
      <c r="P6" s="172"/>
      <c r="Q6" s="172"/>
      <c r="R6" s="172"/>
      <c r="S6" s="175"/>
    </row>
    <row r="7" spans="1:21">
      <c r="A7" s="182"/>
      <c r="B7" s="170"/>
      <c r="C7" s="170"/>
      <c r="D7" s="179"/>
      <c r="E7" s="179"/>
      <c r="F7" s="179"/>
      <c r="G7" s="179"/>
      <c r="H7" s="179"/>
      <c r="I7" s="179"/>
      <c r="J7" s="173"/>
      <c r="K7" s="173"/>
      <c r="L7" s="173"/>
      <c r="M7" s="173"/>
      <c r="N7" s="173"/>
      <c r="O7" s="173"/>
      <c r="P7" s="173"/>
      <c r="Q7" s="173"/>
      <c r="R7" s="173"/>
      <c r="S7" s="176"/>
    </row>
    <row r="8" spans="1:21" ht="75">
      <c r="A8" s="159" t="s">
        <v>115</v>
      </c>
      <c r="B8" s="118">
        <v>43920</v>
      </c>
      <c r="C8" s="156" t="s">
        <v>521</v>
      </c>
      <c r="D8" s="67">
        <v>0</v>
      </c>
      <c r="E8" s="153" t="s">
        <v>229</v>
      </c>
      <c r="F8" s="153" t="s">
        <v>229</v>
      </c>
      <c r="G8" s="118">
        <v>43877</v>
      </c>
      <c r="H8" s="118">
        <v>43878</v>
      </c>
      <c r="I8" s="128" t="s">
        <v>40</v>
      </c>
      <c r="J8" s="152">
        <v>546</v>
      </c>
      <c r="K8" s="152">
        <v>796.5</v>
      </c>
      <c r="L8" s="145">
        <v>0</v>
      </c>
      <c r="M8" s="145">
        <v>0</v>
      </c>
      <c r="N8" s="145">
        <v>0</v>
      </c>
      <c r="O8" s="145">
        <v>0</v>
      </c>
      <c r="P8">
        <v>0</v>
      </c>
      <c r="Q8">
        <v>0</v>
      </c>
      <c r="R8">
        <v>0</v>
      </c>
      <c r="S8" s="120">
        <f t="shared" ref="S8:S13" si="0">SUM(J8:R8)</f>
        <v>1342.5</v>
      </c>
    </row>
    <row r="9" spans="1:21" ht="45">
      <c r="A9" s="159" t="s">
        <v>115</v>
      </c>
      <c r="B9" s="118">
        <v>43900</v>
      </c>
      <c r="C9" s="156" t="s">
        <v>522</v>
      </c>
      <c r="D9">
        <v>0</v>
      </c>
      <c r="E9" s="153" t="s">
        <v>495</v>
      </c>
      <c r="F9" s="153" t="s">
        <v>495</v>
      </c>
      <c r="G9" s="118">
        <v>43879</v>
      </c>
      <c r="H9" s="118">
        <v>43881</v>
      </c>
      <c r="I9" s="128" t="s">
        <v>40</v>
      </c>
      <c r="J9" s="152">
        <v>225</v>
      </c>
      <c r="K9" s="145">
        <v>0</v>
      </c>
      <c r="L9" s="145">
        <v>0</v>
      </c>
      <c r="M9" s="145">
        <v>0</v>
      </c>
      <c r="N9" s="145">
        <v>0</v>
      </c>
      <c r="O9" s="145">
        <v>0</v>
      </c>
      <c r="P9" s="145">
        <v>0</v>
      </c>
      <c r="Q9" s="145">
        <v>0</v>
      </c>
      <c r="R9" s="145">
        <v>0</v>
      </c>
      <c r="S9" s="120">
        <f t="shared" si="0"/>
        <v>225</v>
      </c>
    </row>
    <row r="10" spans="1:21" ht="45">
      <c r="A10" s="67" t="s">
        <v>113</v>
      </c>
      <c r="B10" s="118">
        <v>43900</v>
      </c>
      <c r="C10" s="156" t="s">
        <v>522</v>
      </c>
      <c r="D10">
        <v>0</v>
      </c>
      <c r="E10" s="153" t="s">
        <v>495</v>
      </c>
      <c r="F10" s="153" t="s">
        <v>495</v>
      </c>
      <c r="G10" s="118">
        <v>43879</v>
      </c>
      <c r="H10" s="118">
        <v>43881</v>
      </c>
      <c r="I10" s="128" t="s">
        <v>40</v>
      </c>
      <c r="J10" s="152">
        <v>278.01</v>
      </c>
      <c r="K10" s="145">
        <v>0</v>
      </c>
      <c r="L10" s="145">
        <v>0</v>
      </c>
      <c r="M10" s="145">
        <v>0</v>
      </c>
      <c r="N10" s="145">
        <v>0</v>
      </c>
      <c r="O10" s="145">
        <v>0</v>
      </c>
      <c r="P10" s="145">
        <v>0</v>
      </c>
      <c r="Q10" s="145">
        <v>0</v>
      </c>
      <c r="R10" s="152">
        <v>764.57</v>
      </c>
      <c r="S10" s="120">
        <f t="shared" si="0"/>
        <v>1042.58</v>
      </c>
    </row>
    <row r="11" spans="1:21" ht="45">
      <c r="A11" s="159" t="s">
        <v>115</v>
      </c>
      <c r="B11" s="118">
        <v>43910</v>
      </c>
      <c r="C11" s="156" t="s">
        <v>529</v>
      </c>
      <c r="D11">
        <v>0</v>
      </c>
      <c r="E11" s="153" t="s">
        <v>530</v>
      </c>
      <c r="F11" s="153" t="s">
        <v>530</v>
      </c>
      <c r="G11" s="118">
        <v>43893</v>
      </c>
      <c r="H11" s="118">
        <v>43896</v>
      </c>
      <c r="I11" s="128" t="s">
        <v>40</v>
      </c>
      <c r="J11" s="152">
        <v>563</v>
      </c>
      <c r="K11" s="145">
        <v>0</v>
      </c>
      <c r="L11" s="145">
        <v>0</v>
      </c>
      <c r="M11" s="145">
        <v>0</v>
      </c>
      <c r="N11" s="145">
        <v>0</v>
      </c>
      <c r="O11" s="145">
        <v>0</v>
      </c>
      <c r="P11" s="145">
        <v>0</v>
      </c>
      <c r="Q11" s="145">
        <v>0</v>
      </c>
      <c r="R11" s="145">
        <v>0</v>
      </c>
      <c r="S11" s="120">
        <f t="shared" si="0"/>
        <v>563</v>
      </c>
    </row>
    <row r="12" spans="1:21" ht="45">
      <c r="A12" s="67" t="s">
        <v>113</v>
      </c>
      <c r="B12" s="118">
        <v>43921</v>
      </c>
      <c r="C12" s="156" t="s">
        <v>529</v>
      </c>
      <c r="D12">
        <v>0</v>
      </c>
      <c r="E12" s="153" t="s">
        <v>530</v>
      </c>
      <c r="F12" s="153" t="s">
        <v>530</v>
      </c>
      <c r="G12" s="118">
        <v>43893</v>
      </c>
      <c r="H12" s="118">
        <v>43896</v>
      </c>
      <c r="I12" s="128" t="s">
        <v>40</v>
      </c>
      <c r="J12" s="145">
        <v>0</v>
      </c>
      <c r="K12" s="145">
        <v>0</v>
      </c>
      <c r="L12" s="145">
        <v>0</v>
      </c>
      <c r="M12" s="145">
        <v>0</v>
      </c>
      <c r="N12" s="152">
        <v>88</v>
      </c>
      <c r="O12" s="145">
        <v>0</v>
      </c>
      <c r="P12" s="152">
        <v>175</v>
      </c>
      <c r="Q12" s="145">
        <v>0</v>
      </c>
      <c r="R12" s="152">
        <v>2361.23</v>
      </c>
      <c r="S12" s="120">
        <f t="shared" si="0"/>
        <v>2624.23</v>
      </c>
    </row>
    <row r="13" spans="1:21" ht="45">
      <c r="A13" s="149" t="s">
        <v>443</v>
      </c>
      <c r="B13" s="118">
        <v>43920</v>
      </c>
      <c r="C13" s="156" t="s">
        <v>531</v>
      </c>
      <c r="D13">
        <v>0</v>
      </c>
      <c r="E13" s="153" t="s">
        <v>139</v>
      </c>
      <c r="F13" s="153" t="s">
        <v>139</v>
      </c>
      <c r="G13" s="118">
        <v>43896</v>
      </c>
      <c r="H13" s="118">
        <v>43898</v>
      </c>
      <c r="I13" s="128" t="s">
        <v>40</v>
      </c>
      <c r="J13" s="152">
        <v>298</v>
      </c>
      <c r="K13" s="152">
        <v>615</v>
      </c>
      <c r="L13" s="145">
        <v>0</v>
      </c>
      <c r="M13" s="145">
        <v>0</v>
      </c>
      <c r="N13" s="145">
        <v>0</v>
      </c>
      <c r="O13" s="145">
        <v>0</v>
      </c>
      <c r="P13" s="152">
        <v>692</v>
      </c>
      <c r="Q13" s="145">
        <v>0</v>
      </c>
      <c r="R13" s="152">
        <v>1000</v>
      </c>
      <c r="S13" s="120">
        <f t="shared" si="0"/>
        <v>2605</v>
      </c>
    </row>
    <row r="14" spans="1:21" ht="90">
      <c r="A14" s="149" t="s">
        <v>443</v>
      </c>
      <c r="B14" s="118">
        <v>43920</v>
      </c>
      <c r="C14" s="156" t="s">
        <v>532</v>
      </c>
      <c r="D14">
        <v>0</v>
      </c>
      <c r="E14" s="153" t="s">
        <v>349</v>
      </c>
      <c r="F14" s="153" t="s">
        <v>349</v>
      </c>
      <c r="G14" s="118">
        <v>43900</v>
      </c>
      <c r="H14" s="118">
        <v>43901</v>
      </c>
      <c r="I14" s="128" t="s">
        <v>40</v>
      </c>
      <c r="J14" s="152">
        <v>512.49</v>
      </c>
      <c r="K14" s="152">
        <v>460</v>
      </c>
      <c r="L14" s="145">
        <v>0</v>
      </c>
      <c r="M14" s="145">
        <v>0</v>
      </c>
      <c r="N14" s="145">
        <v>0</v>
      </c>
      <c r="O14" s="145">
        <v>0</v>
      </c>
      <c r="P14" s="145">
        <v>0</v>
      </c>
      <c r="Q14" s="145">
        <v>0</v>
      </c>
      <c r="R14" s="145">
        <v>0</v>
      </c>
      <c r="S14" s="120">
        <f t="shared" ref="S14:S16" si="1">SUM(J14:R14)</f>
        <v>972.49</v>
      </c>
    </row>
    <row r="15" spans="1:21" ht="30">
      <c r="A15" s="67" t="s">
        <v>113</v>
      </c>
      <c r="B15" s="118">
        <v>43921</v>
      </c>
      <c r="C15" s="156" t="s">
        <v>533</v>
      </c>
      <c r="D15">
        <v>0</v>
      </c>
      <c r="E15" s="153" t="s">
        <v>349</v>
      </c>
      <c r="F15" s="153" t="s">
        <v>349</v>
      </c>
      <c r="G15" s="118">
        <v>43900</v>
      </c>
      <c r="H15" s="118">
        <v>43903</v>
      </c>
      <c r="I15" s="128" t="s">
        <v>40</v>
      </c>
      <c r="J15">
        <v>569.5</v>
      </c>
      <c r="K15" s="145">
        <v>0</v>
      </c>
      <c r="L15" s="145">
        <v>0</v>
      </c>
      <c r="M15" s="145">
        <v>0</v>
      </c>
      <c r="N15">
        <v>450</v>
      </c>
      <c r="O15" s="145">
        <v>0</v>
      </c>
      <c r="P15">
        <v>701</v>
      </c>
      <c r="Q15" s="145">
        <v>0</v>
      </c>
      <c r="R15">
        <v>1502.29</v>
      </c>
      <c r="S15" s="120">
        <f t="shared" si="1"/>
        <v>3222.79</v>
      </c>
    </row>
    <row r="16" spans="1:21" ht="39">
      <c r="A16" s="157" t="s">
        <v>121</v>
      </c>
      <c r="B16" s="118">
        <v>43920</v>
      </c>
      <c r="C16" s="156" t="s">
        <v>534</v>
      </c>
      <c r="D16">
        <v>0</v>
      </c>
      <c r="E16" s="153" t="s">
        <v>349</v>
      </c>
      <c r="F16" s="153" t="s">
        <v>349</v>
      </c>
      <c r="G16" s="118">
        <v>43900</v>
      </c>
      <c r="H16" s="118">
        <v>43903</v>
      </c>
      <c r="I16" s="128" t="s">
        <v>40</v>
      </c>
      <c r="J16">
        <v>807.5</v>
      </c>
      <c r="K16">
        <v>1380</v>
      </c>
      <c r="L16" s="145">
        <v>0</v>
      </c>
      <c r="M16" s="145">
        <v>0</v>
      </c>
      <c r="N16" s="145">
        <v>0</v>
      </c>
      <c r="O16" s="145">
        <v>0</v>
      </c>
      <c r="P16" s="145">
        <v>0</v>
      </c>
      <c r="Q16" s="145">
        <v>0</v>
      </c>
      <c r="R16" s="145">
        <v>0</v>
      </c>
      <c r="S16" s="120">
        <f t="shared" si="1"/>
        <v>2187.5</v>
      </c>
    </row>
    <row r="17" spans="1:19" ht="45">
      <c r="A17" s="159" t="s">
        <v>115</v>
      </c>
      <c r="B17" s="118">
        <v>43921</v>
      </c>
      <c r="C17" s="156" t="s">
        <v>535</v>
      </c>
      <c r="D17">
        <v>0</v>
      </c>
      <c r="E17" s="153" t="s">
        <v>349</v>
      </c>
      <c r="F17" s="153" t="s">
        <v>349</v>
      </c>
      <c r="G17" s="118">
        <v>43900</v>
      </c>
      <c r="H17" s="118">
        <v>43903</v>
      </c>
      <c r="I17" s="128" t="s">
        <v>40</v>
      </c>
      <c r="J17">
        <v>686.5</v>
      </c>
      <c r="K17" s="145">
        <v>0</v>
      </c>
      <c r="L17" s="145">
        <v>0</v>
      </c>
      <c r="M17" s="145">
        <v>0</v>
      </c>
      <c r="N17" s="152">
        <v>450</v>
      </c>
      <c r="O17" s="145">
        <v>0</v>
      </c>
      <c r="P17" s="145">
        <v>0</v>
      </c>
      <c r="Q17" s="145">
        <v>0</v>
      </c>
      <c r="R17" s="145">
        <v>0</v>
      </c>
      <c r="S17" s="120">
        <f>SUM(J17:R17)</f>
        <v>1136.5</v>
      </c>
    </row>
  </sheetData>
  <mergeCells count="22">
    <mergeCell ref="D1:R1"/>
    <mergeCell ref="D2:R2"/>
    <mergeCell ref="A3:S3"/>
    <mergeCell ref="A4:A7"/>
    <mergeCell ref="B4:B7"/>
    <mergeCell ref="C4:C7"/>
    <mergeCell ref="D4:D7"/>
    <mergeCell ref="E4:E7"/>
    <mergeCell ref="F4:F7"/>
    <mergeCell ref="G4:G7"/>
    <mergeCell ref="S4:S7"/>
    <mergeCell ref="H4:H7"/>
    <mergeCell ref="I4:I7"/>
    <mergeCell ref="J4:J7"/>
    <mergeCell ref="K4:K7"/>
    <mergeCell ref="L4:L7"/>
    <mergeCell ref="R4:R7"/>
    <mergeCell ref="M4:M7"/>
    <mergeCell ref="N4:N7"/>
    <mergeCell ref="O4:O7"/>
    <mergeCell ref="P4:P7"/>
    <mergeCell ref="Q4:Q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29"/>
  <sheetViews>
    <sheetView topLeftCell="A2" zoomScale="90" zoomScaleNormal="90" zoomScaleSheetLayoutView="90" workbookViewId="0">
      <pane ySplit="7" topLeftCell="A9" activePane="bottomLeft" state="frozen"/>
      <selection activeCell="A2" sqref="A2"/>
      <selection pane="bottomLeft" activeCell="G10" sqref="G10"/>
    </sheetView>
  </sheetViews>
  <sheetFormatPr baseColWidth="10" defaultColWidth="11.42578125" defaultRowHeight="12.75"/>
  <cols>
    <col min="1" max="1" width="23" style="75" customWidth="1"/>
    <col min="2" max="2" width="16.85546875" style="32" bestFit="1" customWidth="1"/>
    <col min="3" max="3" width="33.28515625" style="32" customWidth="1"/>
    <col min="4" max="4" width="8.140625" style="32" customWidth="1"/>
    <col min="5" max="5" width="8.85546875" style="32" customWidth="1"/>
    <col min="6" max="6" width="13" style="32" customWidth="1"/>
    <col min="7" max="8" width="10.28515625" style="32" customWidth="1"/>
    <col min="9" max="9" width="12.5703125" style="32" customWidth="1"/>
    <col min="10" max="16" width="10.28515625" style="32" customWidth="1"/>
    <col min="17" max="18" width="11.42578125" style="32"/>
    <col min="19" max="16384" width="11.42578125" style="1"/>
  </cols>
  <sheetData>
    <row r="2" spans="1:17" ht="20.100000000000001" customHeight="1">
      <c r="B2" s="33"/>
      <c r="D2" s="165" t="s">
        <v>18</v>
      </c>
      <c r="E2" s="165"/>
      <c r="F2" s="165"/>
      <c r="G2" s="165"/>
      <c r="H2" s="165"/>
      <c r="I2" s="165"/>
      <c r="J2" s="165"/>
      <c r="K2" s="165"/>
      <c r="L2" s="165"/>
      <c r="M2" s="165"/>
      <c r="N2" s="165"/>
      <c r="O2" s="165"/>
      <c r="P2" s="34"/>
    </row>
    <row r="3" spans="1:17" ht="20.100000000000001" customHeight="1">
      <c r="B3" s="33"/>
      <c r="D3" s="166" t="s">
        <v>104</v>
      </c>
      <c r="E3" s="166"/>
      <c r="F3" s="166"/>
      <c r="G3" s="166"/>
      <c r="H3" s="166"/>
      <c r="I3" s="166"/>
      <c r="J3" s="166"/>
      <c r="K3" s="166"/>
      <c r="L3" s="166"/>
      <c r="M3" s="166"/>
      <c r="N3" s="166"/>
      <c r="O3" s="166"/>
      <c r="P3" s="35"/>
    </row>
    <row r="4" spans="1:17" ht="7.5" customHeight="1">
      <c r="A4" s="180"/>
      <c r="B4" s="180"/>
      <c r="C4" s="180"/>
      <c r="D4" s="180"/>
      <c r="E4" s="180"/>
      <c r="F4" s="180"/>
      <c r="G4" s="180"/>
      <c r="H4" s="180"/>
      <c r="I4" s="180"/>
      <c r="J4" s="180"/>
      <c r="K4" s="180"/>
      <c r="L4" s="180"/>
      <c r="M4" s="180"/>
      <c r="N4" s="180"/>
      <c r="O4" s="180"/>
      <c r="P4" s="180"/>
    </row>
    <row r="5" spans="1:17" ht="21.95" customHeight="1">
      <c r="A5" s="181" t="s">
        <v>0</v>
      </c>
      <c r="B5" s="168" t="s">
        <v>1</v>
      </c>
      <c r="C5" s="168" t="s">
        <v>2</v>
      </c>
      <c r="D5" s="177" t="s">
        <v>3</v>
      </c>
      <c r="E5" s="177" t="s">
        <v>4</v>
      </c>
      <c r="F5" s="177" t="s">
        <v>5</v>
      </c>
      <c r="G5" s="177" t="s">
        <v>6</v>
      </c>
      <c r="H5" s="177" t="s">
        <v>7</v>
      </c>
      <c r="I5" s="177" t="s">
        <v>8</v>
      </c>
      <c r="J5" s="171" t="s">
        <v>9</v>
      </c>
      <c r="K5" s="171" t="s">
        <v>10</v>
      </c>
      <c r="L5" s="171" t="s">
        <v>11</v>
      </c>
      <c r="M5" s="171" t="s">
        <v>12</v>
      </c>
      <c r="N5" s="171" t="s">
        <v>13</v>
      </c>
      <c r="O5" s="171" t="s">
        <v>14</v>
      </c>
      <c r="P5" s="174" t="s">
        <v>15</v>
      </c>
    </row>
    <row r="6" spans="1:17" ht="21.95" customHeight="1">
      <c r="A6" s="182"/>
      <c r="B6" s="169"/>
      <c r="C6" s="169"/>
      <c r="D6" s="178"/>
      <c r="E6" s="178"/>
      <c r="F6" s="178"/>
      <c r="G6" s="178"/>
      <c r="H6" s="178"/>
      <c r="I6" s="178"/>
      <c r="J6" s="172"/>
      <c r="K6" s="172"/>
      <c r="L6" s="172"/>
      <c r="M6" s="172"/>
      <c r="N6" s="172"/>
      <c r="O6" s="172"/>
      <c r="P6" s="175"/>
    </row>
    <row r="7" spans="1:17" ht="21.95" customHeight="1">
      <c r="A7" s="182"/>
      <c r="B7" s="169"/>
      <c r="C7" s="169"/>
      <c r="D7" s="178"/>
      <c r="E7" s="178"/>
      <c r="F7" s="178"/>
      <c r="G7" s="178"/>
      <c r="H7" s="178"/>
      <c r="I7" s="178"/>
      <c r="J7" s="172"/>
      <c r="K7" s="172"/>
      <c r="L7" s="172"/>
      <c r="M7" s="172"/>
      <c r="N7" s="172"/>
      <c r="O7" s="172"/>
      <c r="P7" s="175"/>
    </row>
    <row r="8" spans="1:17" ht="21.95" customHeight="1">
      <c r="A8" s="183"/>
      <c r="B8" s="170"/>
      <c r="C8" s="170"/>
      <c r="D8" s="179"/>
      <c r="E8" s="179"/>
      <c r="F8" s="179"/>
      <c r="G8" s="179"/>
      <c r="H8" s="179"/>
      <c r="I8" s="179"/>
      <c r="J8" s="173"/>
      <c r="K8" s="173"/>
      <c r="L8" s="173"/>
      <c r="M8" s="173"/>
      <c r="N8" s="173"/>
      <c r="O8" s="173"/>
      <c r="P8" s="176"/>
    </row>
    <row r="9" spans="1:17" ht="45.75" customHeight="1">
      <c r="A9" s="70" t="s">
        <v>79</v>
      </c>
      <c r="B9" s="69">
        <v>42809</v>
      </c>
      <c r="C9" s="38" t="s">
        <v>80</v>
      </c>
      <c r="D9" s="37">
        <v>1</v>
      </c>
      <c r="E9" s="37" t="s">
        <v>75</v>
      </c>
      <c r="F9" s="37" t="s">
        <v>75</v>
      </c>
      <c r="G9" s="39">
        <v>42809</v>
      </c>
      <c r="H9" s="39">
        <v>42809</v>
      </c>
      <c r="I9" s="37" t="s">
        <v>102</v>
      </c>
      <c r="J9" s="40">
        <v>265</v>
      </c>
      <c r="K9" s="40">
        <v>0</v>
      </c>
      <c r="L9" s="40">
        <v>0</v>
      </c>
      <c r="M9" s="40">
        <v>194</v>
      </c>
      <c r="N9" s="40">
        <v>0</v>
      </c>
      <c r="O9" s="40">
        <v>526.03</v>
      </c>
      <c r="P9" s="41">
        <f t="shared" ref="P9:P24" si="0">SUM(J9:O9)</f>
        <v>985.03</v>
      </c>
      <c r="Q9" s="71"/>
    </row>
    <row r="10" spans="1:17" ht="45.75" customHeight="1">
      <c r="A10" s="72" t="s">
        <v>81</v>
      </c>
      <c r="B10" s="59">
        <v>42829</v>
      </c>
      <c r="C10" s="38" t="s">
        <v>54</v>
      </c>
      <c r="D10" s="37">
        <v>1</v>
      </c>
      <c r="E10" s="37" t="s">
        <v>103</v>
      </c>
      <c r="F10" s="37" t="s">
        <v>103</v>
      </c>
      <c r="G10" s="39">
        <v>42819</v>
      </c>
      <c r="H10" s="39">
        <v>42821</v>
      </c>
      <c r="I10" s="37" t="s">
        <v>102</v>
      </c>
      <c r="J10" s="40">
        <v>795.01</v>
      </c>
      <c r="K10" s="40">
        <v>602.04</v>
      </c>
      <c r="L10" s="40">
        <v>0</v>
      </c>
      <c r="M10" s="40">
        <v>358</v>
      </c>
      <c r="N10" s="40">
        <v>0</v>
      </c>
      <c r="O10" s="40">
        <v>1948.3</v>
      </c>
      <c r="P10" s="41">
        <f t="shared" si="0"/>
        <v>3703.35</v>
      </c>
      <c r="Q10" s="73"/>
    </row>
    <row r="11" spans="1:17" ht="36">
      <c r="A11" s="72" t="s">
        <v>81</v>
      </c>
      <c r="B11" s="59">
        <v>42828</v>
      </c>
      <c r="C11" s="38" t="s">
        <v>105</v>
      </c>
      <c r="D11" s="37">
        <v>1</v>
      </c>
      <c r="E11" s="37" t="s">
        <v>103</v>
      </c>
      <c r="F11" s="37" t="s">
        <v>103</v>
      </c>
      <c r="G11" s="39">
        <v>42825</v>
      </c>
      <c r="H11" s="39">
        <v>42825</v>
      </c>
      <c r="I11" s="37" t="s">
        <v>102</v>
      </c>
      <c r="J11" s="40">
        <v>0</v>
      </c>
      <c r="K11" s="40">
        <v>0</v>
      </c>
      <c r="L11" s="40">
        <v>0</v>
      </c>
      <c r="M11" s="40">
        <v>213</v>
      </c>
      <c r="N11" s="40">
        <v>0</v>
      </c>
      <c r="O11" s="40">
        <v>497.9</v>
      </c>
      <c r="P11" s="41">
        <f t="shared" si="0"/>
        <v>710.9</v>
      </c>
      <c r="Q11" s="73"/>
    </row>
    <row r="12" spans="1:17" ht="48">
      <c r="A12" s="70" t="s">
        <v>79</v>
      </c>
      <c r="B12" s="59">
        <v>42829</v>
      </c>
      <c r="C12" s="38" t="s">
        <v>106</v>
      </c>
      <c r="D12" s="37">
        <v>3</v>
      </c>
      <c r="E12" s="37" t="s">
        <v>75</v>
      </c>
      <c r="F12" s="37" t="s">
        <v>75</v>
      </c>
      <c r="G12" s="39">
        <v>42833</v>
      </c>
      <c r="H12" s="39">
        <v>42833</v>
      </c>
      <c r="I12" s="37" t="s">
        <v>102</v>
      </c>
      <c r="J12" s="40">
        <v>405</v>
      </c>
      <c r="K12" s="40">
        <v>0</v>
      </c>
      <c r="L12" s="40">
        <v>0</v>
      </c>
      <c r="M12" s="40">
        <v>0</v>
      </c>
      <c r="N12" s="40">
        <v>0</v>
      </c>
      <c r="O12" s="40">
        <v>0</v>
      </c>
      <c r="P12" s="41">
        <f t="shared" si="0"/>
        <v>405</v>
      </c>
      <c r="Q12" s="73"/>
    </row>
    <row r="13" spans="1:17" ht="45.75" customHeight="1">
      <c r="A13" s="70" t="s">
        <v>79</v>
      </c>
      <c r="B13" s="59">
        <v>42852</v>
      </c>
      <c r="C13" s="38" t="s">
        <v>83</v>
      </c>
      <c r="D13" s="37">
        <v>1</v>
      </c>
      <c r="E13" s="37" t="s">
        <v>103</v>
      </c>
      <c r="F13" s="37" t="s">
        <v>103</v>
      </c>
      <c r="G13" s="39">
        <v>42841</v>
      </c>
      <c r="H13" s="39">
        <v>42844</v>
      </c>
      <c r="I13" s="37" t="s">
        <v>102</v>
      </c>
      <c r="J13" s="40">
        <v>900</v>
      </c>
      <c r="K13" s="40">
        <v>1300</v>
      </c>
      <c r="L13" s="40">
        <v>1184</v>
      </c>
      <c r="M13" s="40">
        <v>0</v>
      </c>
      <c r="N13" s="40">
        <v>0</v>
      </c>
      <c r="O13" s="40">
        <v>0</v>
      </c>
      <c r="P13" s="41">
        <f t="shared" si="0"/>
        <v>3384</v>
      </c>
      <c r="Q13" s="71"/>
    </row>
    <row r="14" spans="1:17" ht="45.75" customHeight="1">
      <c r="A14" s="70" t="s">
        <v>84</v>
      </c>
      <c r="B14" s="59">
        <v>42852</v>
      </c>
      <c r="C14" s="38" t="s">
        <v>85</v>
      </c>
      <c r="D14" s="37">
        <v>1</v>
      </c>
      <c r="E14" s="37" t="s">
        <v>75</v>
      </c>
      <c r="F14" s="37" t="s">
        <v>75</v>
      </c>
      <c r="G14" s="39">
        <v>42849</v>
      </c>
      <c r="H14" s="39">
        <v>42849</v>
      </c>
      <c r="I14" s="37" t="s">
        <v>102</v>
      </c>
      <c r="J14" s="40">
        <v>0</v>
      </c>
      <c r="K14" s="40">
        <v>0</v>
      </c>
      <c r="L14" s="40">
        <v>0</v>
      </c>
      <c r="M14" s="40">
        <v>194</v>
      </c>
      <c r="N14" s="40">
        <v>0</v>
      </c>
      <c r="O14" s="40">
        <v>900.01</v>
      </c>
      <c r="P14" s="41">
        <f t="shared" si="0"/>
        <v>1094.01</v>
      </c>
      <c r="Q14" s="71"/>
    </row>
    <row r="15" spans="1:17" ht="45.75" customHeight="1">
      <c r="A15" s="72" t="s">
        <v>81</v>
      </c>
      <c r="B15" s="59">
        <v>42853</v>
      </c>
      <c r="C15" s="38" t="s">
        <v>107</v>
      </c>
      <c r="D15" s="37">
        <v>1</v>
      </c>
      <c r="E15" s="37" t="s">
        <v>75</v>
      </c>
      <c r="F15" s="37" t="s">
        <v>75</v>
      </c>
      <c r="G15" s="39">
        <v>42852</v>
      </c>
      <c r="H15" s="39">
        <v>42852</v>
      </c>
      <c r="I15" s="37" t="s">
        <v>102</v>
      </c>
      <c r="J15" s="40">
        <v>300</v>
      </c>
      <c r="K15" s="40">
        <v>0</v>
      </c>
      <c r="L15" s="40">
        <v>25</v>
      </c>
      <c r="M15" s="40">
        <v>194</v>
      </c>
      <c r="N15" s="40">
        <v>0</v>
      </c>
      <c r="O15" s="40">
        <v>300</v>
      </c>
      <c r="P15" s="41">
        <f t="shared" si="0"/>
        <v>819</v>
      </c>
      <c r="Q15" s="73"/>
    </row>
    <row r="16" spans="1:17" ht="45.75" customHeight="1">
      <c r="A16" s="74" t="s">
        <v>87</v>
      </c>
      <c r="B16" s="59">
        <v>42851</v>
      </c>
      <c r="C16" s="38" t="s">
        <v>108</v>
      </c>
      <c r="D16" s="37">
        <v>1</v>
      </c>
      <c r="E16" s="37" t="s">
        <v>103</v>
      </c>
      <c r="F16" s="37" t="s">
        <v>103</v>
      </c>
      <c r="G16" s="39">
        <v>42849</v>
      </c>
      <c r="H16" s="39">
        <v>42849</v>
      </c>
      <c r="I16" s="37" t="s">
        <v>102</v>
      </c>
      <c r="J16" s="40">
        <v>0</v>
      </c>
      <c r="K16" s="40">
        <v>0</v>
      </c>
      <c r="L16" s="40">
        <v>0</v>
      </c>
      <c r="M16" s="40">
        <v>755</v>
      </c>
      <c r="N16" s="40">
        <v>0</v>
      </c>
      <c r="O16" s="40">
        <v>0</v>
      </c>
      <c r="P16" s="41">
        <f t="shared" si="0"/>
        <v>755</v>
      </c>
      <c r="Q16" s="73"/>
    </row>
    <row r="17" spans="1:18" ht="45.75" customHeight="1">
      <c r="A17" s="74" t="s">
        <v>87</v>
      </c>
      <c r="B17" s="59">
        <v>42851</v>
      </c>
      <c r="C17" s="38" t="s">
        <v>109</v>
      </c>
      <c r="D17" s="37">
        <v>1</v>
      </c>
      <c r="E17" s="37" t="s">
        <v>103</v>
      </c>
      <c r="F17" s="37" t="s">
        <v>103</v>
      </c>
      <c r="G17" s="39">
        <v>42837</v>
      </c>
      <c r="H17" s="39">
        <v>42837</v>
      </c>
      <c r="I17" s="37" t="s">
        <v>102</v>
      </c>
      <c r="J17" s="40">
        <v>0</v>
      </c>
      <c r="K17" s="40">
        <v>0</v>
      </c>
      <c r="L17" s="40">
        <v>0</v>
      </c>
      <c r="M17" s="40">
        <v>756</v>
      </c>
      <c r="N17" s="40">
        <v>0</v>
      </c>
      <c r="O17" s="40">
        <v>746.93</v>
      </c>
      <c r="P17" s="41">
        <f t="shared" si="0"/>
        <v>1502.9299999999998</v>
      </c>
      <c r="Q17" s="71"/>
    </row>
    <row r="18" spans="1:18" ht="45.75" customHeight="1">
      <c r="A18" s="74" t="s">
        <v>110</v>
      </c>
      <c r="B18" s="59">
        <v>42829</v>
      </c>
      <c r="C18" s="38" t="s">
        <v>82</v>
      </c>
      <c r="D18" s="37">
        <v>4</v>
      </c>
      <c r="E18" s="37" t="s">
        <v>75</v>
      </c>
      <c r="F18" s="37" t="s">
        <v>75</v>
      </c>
      <c r="G18" s="39">
        <v>42833</v>
      </c>
      <c r="H18" s="39">
        <v>42833</v>
      </c>
      <c r="I18" s="37" t="s">
        <v>102</v>
      </c>
      <c r="J18" s="40">
        <v>405</v>
      </c>
      <c r="K18" s="40">
        <v>0</v>
      </c>
      <c r="L18" s="40">
        <v>0</v>
      </c>
      <c r="M18" s="40">
        <v>0</v>
      </c>
      <c r="N18" s="40">
        <v>0</v>
      </c>
      <c r="O18" s="40">
        <v>0</v>
      </c>
      <c r="P18" s="41">
        <f t="shared" si="0"/>
        <v>405</v>
      </c>
      <c r="Q18" s="71"/>
    </row>
    <row r="19" spans="1:18" ht="45.75" customHeight="1">
      <c r="A19" s="74" t="s">
        <v>110</v>
      </c>
      <c r="B19" s="59">
        <v>43028</v>
      </c>
      <c r="C19" s="38" t="s">
        <v>83</v>
      </c>
      <c r="D19" s="37">
        <v>1</v>
      </c>
      <c r="E19" s="37" t="s">
        <v>103</v>
      </c>
      <c r="F19" s="37" t="s">
        <v>103</v>
      </c>
      <c r="G19" s="39">
        <v>42841</v>
      </c>
      <c r="H19" s="39">
        <v>42844</v>
      </c>
      <c r="I19" s="37" t="s">
        <v>102</v>
      </c>
      <c r="J19" s="40">
        <v>900</v>
      </c>
      <c r="K19" s="40">
        <v>1300</v>
      </c>
      <c r="L19" s="40">
        <v>1184</v>
      </c>
      <c r="M19" s="40">
        <v>0</v>
      </c>
      <c r="N19" s="40">
        <v>0</v>
      </c>
      <c r="O19" s="40">
        <v>0</v>
      </c>
      <c r="P19" s="41">
        <f t="shared" si="0"/>
        <v>3384</v>
      </c>
      <c r="Q19" s="71"/>
    </row>
    <row r="20" spans="1:18" ht="45.75" customHeight="1">
      <c r="A20" s="74" t="s">
        <v>111</v>
      </c>
      <c r="B20" s="59">
        <v>42821</v>
      </c>
      <c r="C20" s="38" t="s">
        <v>85</v>
      </c>
      <c r="D20" s="37">
        <v>1</v>
      </c>
      <c r="E20" s="37" t="s">
        <v>75</v>
      </c>
      <c r="F20" s="37" t="s">
        <v>75</v>
      </c>
      <c r="G20" s="39">
        <v>42849</v>
      </c>
      <c r="H20" s="39">
        <v>42849</v>
      </c>
      <c r="I20" s="37" t="s">
        <v>102</v>
      </c>
      <c r="J20" s="40">
        <v>0</v>
      </c>
      <c r="K20" s="40">
        <v>0</v>
      </c>
      <c r="L20" s="40">
        <v>0</v>
      </c>
      <c r="M20" s="40">
        <v>194</v>
      </c>
      <c r="N20" s="40">
        <v>0</v>
      </c>
      <c r="O20" s="40">
        <v>900.01</v>
      </c>
      <c r="P20" s="41">
        <f t="shared" si="0"/>
        <v>1094.01</v>
      </c>
      <c r="Q20" s="71"/>
    </row>
    <row r="21" spans="1:18" ht="45.75" customHeight="1">
      <c r="A21" s="74" t="s">
        <v>112</v>
      </c>
      <c r="B21" s="59">
        <v>42853</v>
      </c>
      <c r="C21" s="38" t="s">
        <v>86</v>
      </c>
      <c r="D21" s="37">
        <v>2</v>
      </c>
      <c r="E21" s="37" t="s">
        <v>75</v>
      </c>
      <c r="F21" s="37" t="s">
        <v>75</v>
      </c>
      <c r="G21" s="39">
        <v>42852</v>
      </c>
      <c r="H21" s="39">
        <v>42852</v>
      </c>
      <c r="I21" s="37" t="s">
        <v>102</v>
      </c>
      <c r="J21" s="40">
        <v>600</v>
      </c>
      <c r="K21" s="40">
        <v>0</v>
      </c>
      <c r="L21" s="40">
        <v>0</v>
      </c>
      <c r="M21" s="40">
        <v>194</v>
      </c>
      <c r="N21" s="40">
        <v>25</v>
      </c>
      <c r="O21" s="40">
        <v>0</v>
      </c>
      <c r="P21" s="41">
        <f t="shared" si="0"/>
        <v>819</v>
      </c>
      <c r="Q21" s="71"/>
    </row>
    <row r="22" spans="1:18" ht="45.75" customHeight="1">
      <c r="A22" s="74" t="s">
        <v>87</v>
      </c>
      <c r="B22" s="59">
        <v>42851</v>
      </c>
      <c r="C22" s="38" t="s">
        <v>88</v>
      </c>
      <c r="D22" s="37">
        <v>1</v>
      </c>
      <c r="E22" s="37" t="s">
        <v>103</v>
      </c>
      <c r="F22" s="37" t="s">
        <v>103</v>
      </c>
      <c r="G22" s="39">
        <v>42831</v>
      </c>
      <c r="H22" s="39">
        <v>42831</v>
      </c>
      <c r="I22" s="37" t="s">
        <v>102</v>
      </c>
      <c r="J22" s="40">
        <v>0</v>
      </c>
      <c r="K22" s="40">
        <v>0</v>
      </c>
      <c r="L22" s="40">
        <v>0</v>
      </c>
      <c r="M22" s="40">
        <v>755</v>
      </c>
      <c r="N22" s="40">
        <v>0</v>
      </c>
      <c r="O22" s="40">
        <v>0</v>
      </c>
      <c r="P22" s="41">
        <f t="shared" si="0"/>
        <v>755</v>
      </c>
      <c r="Q22" s="71"/>
    </row>
    <row r="23" spans="1:18" ht="45.75" customHeight="1">
      <c r="A23" s="74" t="s">
        <v>87</v>
      </c>
      <c r="B23" s="59">
        <v>42851</v>
      </c>
      <c r="C23" s="38" t="s">
        <v>89</v>
      </c>
      <c r="D23" s="37">
        <v>1</v>
      </c>
      <c r="E23" s="37" t="s">
        <v>103</v>
      </c>
      <c r="F23" s="37" t="s">
        <v>103</v>
      </c>
      <c r="G23" s="39">
        <v>42837</v>
      </c>
      <c r="H23" s="39">
        <v>42837</v>
      </c>
      <c r="I23" s="37" t="s">
        <v>102</v>
      </c>
      <c r="J23" s="40">
        <v>0</v>
      </c>
      <c r="K23" s="40">
        <v>0</v>
      </c>
      <c r="L23" s="40">
        <v>0</v>
      </c>
      <c r="M23" s="40">
        <v>756</v>
      </c>
      <c r="N23" s="40">
        <v>0</v>
      </c>
      <c r="O23" s="40">
        <v>746.93</v>
      </c>
      <c r="P23" s="41">
        <f t="shared" si="0"/>
        <v>1502.9299999999998</v>
      </c>
      <c r="Q23" s="71"/>
    </row>
    <row r="24" spans="1:18" ht="45.75" customHeight="1">
      <c r="A24" s="74" t="s">
        <v>87</v>
      </c>
      <c r="B24" s="59">
        <v>42851</v>
      </c>
      <c r="C24" s="38" t="s">
        <v>90</v>
      </c>
      <c r="D24" s="37">
        <v>1</v>
      </c>
      <c r="E24" s="37" t="s">
        <v>75</v>
      </c>
      <c r="F24" s="37" t="s">
        <v>75</v>
      </c>
      <c r="G24" s="39">
        <v>42849</v>
      </c>
      <c r="H24" s="39">
        <v>42849</v>
      </c>
      <c r="I24" s="37" t="s">
        <v>102</v>
      </c>
      <c r="J24" s="40">
        <v>0</v>
      </c>
      <c r="K24" s="40">
        <v>0</v>
      </c>
      <c r="L24" s="40">
        <v>0</v>
      </c>
      <c r="M24" s="40">
        <v>194</v>
      </c>
      <c r="N24" s="40">
        <v>0</v>
      </c>
      <c r="O24" s="40">
        <v>0</v>
      </c>
      <c r="P24" s="41">
        <f t="shared" si="0"/>
        <v>194</v>
      </c>
      <c r="Q24" s="71"/>
    </row>
    <row r="25" spans="1:18" ht="45.75" customHeight="1">
      <c r="A25" s="74"/>
      <c r="B25" s="37"/>
      <c r="C25" s="38"/>
      <c r="D25" s="37"/>
      <c r="E25" s="37"/>
      <c r="F25" s="37"/>
      <c r="G25" s="39"/>
      <c r="H25" s="39"/>
      <c r="I25" s="37"/>
      <c r="J25" s="40"/>
      <c r="K25" s="40"/>
      <c r="L25" s="40"/>
      <c r="M25" s="40"/>
      <c r="N25" s="40"/>
      <c r="O25" s="40"/>
      <c r="P25" s="41"/>
      <c r="Q25" s="71"/>
    </row>
    <row r="26" spans="1:18" ht="45.75" customHeight="1">
      <c r="A26" s="74"/>
      <c r="B26" s="37"/>
      <c r="C26" s="38"/>
      <c r="D26" s="37"/>
      <c r="E26" s="37"/>
      <c r="F26" s="37"/>
      <c r="G26" s="39"/>
      <c r="H26" s="39"/>
      <c r="I26" s="37"/>
      <c r="J26" s="40"/>
      <c r="K26" s="40"/>
      <c r="L26" s="40"/>
      <c r="M26" s="40"/>
      <c r="N26" s="40"/>
      <c r="O26" s="40"/>
      <c r="P26" s="41"/>
      <c r="Q26" s="71"/>
    </row>
    <row r="27" spans="1:18" ht="45.75" customHeight="1">
      <c r="A27" s="76"/>
      <c r="B27" s="59"/>
      <c r="C27" s="38"/>
      <c r="D27" s="37"/>
      <c r="E27" s="37"/>
      <c r="F27" s="37"/>
      <c r="G27" s="39"/>
      <c r="H27" s="39"/>
      <c r="I27" s="37"/>
      <c r="J27" s="40"/>
      <c r="K27" s="40"/>
      <c r="L27" s="40"/>
      <c r="M27" s="40"/>
      <c r="N27" s="40"/>
      <c r="O27" s="40"/>
      <c r="P27" s="41"/>
      <c r="Q27" s="71"/>
    </row>
    <row r="28" spans="1:18">
      <c r="A28" s="77"/>
      <c r="B28" s="43"/>
      <c r="C28" s="44"/>
      <c r="D28" s="43"/>
      <c r="E28" s="43"/>
      <c r="F28" s="43"/>
      <c r="G28" s="45"/>
      <c r="H28" s="45"/>
      <c r="I28" s="43"/>
      <c r="J28" s="46"/>
      <c r="K28" s="46"/>
      <c r="L28" s="46"/>
      <c r="M28" s="46"/>
      <c r="N28" s="46"/>
      <c r="O28" s="46"/>
      <c r="P28" s="47"/>
      <c r="Q28" s="71"/>
    </row>
    <row r="29" spans="1:18" s="4" customFormat="1">
      <c r="A29" s="78"/>
      <c r="B29" s="43"/>
      <c r="C29" s="44"/>
      <c r="D29" s="43"/>
      <c r="E29" s="43"/>
      <c r="F29" s="43"/>
      <c r="G29" s="45"/>
      <c r="H29" s="45"/>
      <c r="I29" s="43"/>
      <c r="J29" s="48"/>
      <c r="K29" s="46"/>
      <c r="L29" s="48"/>
      <c r="M29" s="48"/>
      <c r="N29" s="48"/>
      <c r="O29" s="48"/>
      <c r="P29" s="47"/>
      <c r="Q29" s="71"/>
      <c r="R29" s="71"/>
    </row>
  </sheetData>
  <mergeCells count="19">
    <mergeCell ref="K5:K8"/>
    <mergeCell ref="L5:L8"/>
    <mergeCell ref="M5:M8"/>
    <mergeCell ref="D2:O2"/>
    <mergeCell ref="D3:O3"/>
    <mergeCell ref="A4:P4"/>
    <mergeCell ref="A5:A8"/>
    <mergeCell ref="B5:B8"/>
    <mergeCell ref="C5:C8"/>
    <mergeCell ref="D5:D8"/>
    <mergeCell ref="E5:E8"/>
    <mergeCell ref="F5:F8"/>
    <mergeCell ref="G5:G8"/>
    <mergeCell ref="N5:N8"/>
    <mergeCell ref="O5:O8"/>
    <mergeCell ref="P5:P8"/>
    <mergeCell ref="H5:H8"/>
    <mergeCell ref="I5:I8"/>
    <mergeCell ref="J5:J8"/>
  </mergeCells>
  <pageMargins left="0.7" right="0.7" top="0.75" bottom="0.75" header="0.3" footer="0.3"/>
  <pageSetup scale="57"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workbookViewId="0">
      <selection activeCell="A8" sqref="A8"/>
    </sheetView>
  </sheetViews>
  <sheetFormatPr baseColWidth="10" defaultRowHeight="15"/>
  <cols>
    <col min="1" max="1" width="14.7109375" customWidth="1"/>
    <col min="3" max="3" width="46.7109375" customWidth="1"/>
    <col min="4" max="4" width="9.140625" customWidth="1"/>
  </cols>
  <sheetData>
    <row r="1" spans="1:21" s="1" customFormat="1" ht="20.100000000000001" customHeight="1">
      <c r="A1" s="75"/>
      <c r="B1" s="33"/>
      <c r="C1" s="32"/>
      <c r="D1" s="188" t="s">
        <v>252</v>
      </c>
      <c r="E1" s="188"/>
      <c r="F1" s="188"/>
      <c r="G1" s="188"/>
      <c r="H1" s="188"/>
      <c r="I1" s="188"/>
      <c r="J1" s="188"/>
      <c r="K1" s="188"/>
      <c r="L1" s="188"/>
      <c r="M1" s="188"/>
      <c r="N1" s="188"/>
      <c r="O1" s="188"/>
      <c r="P1" s="188"/>
      <c r="Q1" s="188"/>
      <c r="R1" s="188"/>
      <c r="S1" s="34"/>
      <c r="T1" s="32"/>
      <c r="U1" s="32"/>
    </row>
    <row r="2" spans="1:21" s="1" customFormat="1" ht="20.100000000000001" customHeight="1">
      <c r="A2" s="75"/>
      <c r="B2" s="33"/>
      <c r="C2" s="32"/>
      <c r="D2" s="189" t="s">
        <v>536</v>
      </c>
      <c r="E2" s="189"/>
      <c r="F2" s="189"/>
      <c r="G2" s="189"/>
      <c r="H2" s="189"/>
      <c r="I2" s="189"/>
      <c r="J2" s="189"/>
      <c r="K2" s="189"/>
      <c r="L2" s="189"/>
      <c r="M2" s="189"/>
      <c r="N2" s="189"/>
      <c r="O2" s="189"/>
      <c r="P2" s="189"/>
      <c r="Q2" s="189"/>
      <c r="R2" s="189"/>
      <c r="S2" s="35"/>
      <c r="T2" s="32"/>
      <c r="U2" s="32"/>
    </row>
    <row r="3" spans="1:21" s="1" customFormat="1" ht="24.75" customHeight="1">
      <c r="A3" s="180"/>
      <c r="B3" s="180"/>
      <c r="C3" s="180"/>
      <c r="D3" s="180"/>
      <c r="E3" s="180"/>
      <c r="F3" s="180"/>
      <c r="G3" s="180"/>
      <c r="H3" s="180"/>
      <c r="I3" s="180"/>
      <c r="J3" s="180"/>
      <c r="K3" s="180"/>
      <c r="L3" s="180"/>
      <c r="M3" s="180"/>
      <c r="N3" s="180"/>
      <c r="O3" s="180"/>
      <c r="P3" s="180"/>
      <c r="Q3" s="180"/>
      <c r="R3" s="180"/>
      <c r="S3" s="180"/>
      <c r="T3" s="32"/>
      <c r="U3" s="32"/>
    </row>
    <row r="4" spans="1:21">
      <c r="A4" s="181" t="s">
        <v>0</v>
      </c>
      <c r="B4" s="168" t="s">
        <v>1</v>
      </c>
      <c r="C4" s="168" t="s">
        <v>2</v>
      </c>
      <c r="D4" s="177" t="s">
        <v>3</v>
      </c>
      <c r="E4" s="177" t="s">
        <v>4</v>
      </c>
      <c r="F4" s="177" t="s">
        <v>5</v>
      </c>
      <c r="G4" s="177" t="s">
        <v>6</v>
      </c>
      <c r="H4" s="177" t="s">
        <v>7</v>
      </c>
      <c r="I4" s="177" t="s">
        <v>8</v>
      </c>
      <c r="J4" s="171" t="s">
        <v>9</v>
      </c>
      <c r="K4" s="171" t="s">
        <v>10</v>
      </c>
      <c r="L4" s="171" t="s">
        <v>357</v>
      </c>
      <c r="M4" s="171" t="s">
        <v>415</v>
      </c>
      <c r="N4" s="171" t="s">
        <v>454</v>
      </c>
      <c r="O4" s="171" t="s">
        <v>361</v>
      </c>
      <c r="P4" s="171" t="s">
        <v>12</v>
      </c>
      <c r="Q4" s="171" t="s">
        <v>13</v>
      </c>
      <c r="R4" s="171" t="s">
        <v>14</v>
      </c>
      <c r="S4" s="174" t="s">
        <v>15</v>
      </c>
    </row>
    <row r="5" spans="1:21" ht="15" customHeight="1">
      <c r="A5" s="182"/>
      <c r="B5" s="169"/>
      <c r="C5" s="169"/>
      <c r="D5" s="178"/>
      <c r="E5" s="178"/>
      <c r="F5" s="178"/>
      <c r="G5" s="178"/>
      <c r="H5" s="178"/>
      <c r="I5" s="178"/>
      <c r="J5" s="172"/>
      <c r="K5" s="172"/>
      <c r="L5" s="172"/>
      <c r="M5" s="172"/>
      <c r="N5" s="172"/>
      <c r="O5" s="172"/>
      <c r="P5" s="172"/>
      <c r="Q5" s="172"/>
      <c r="R5" s="172"/>
      <c r="S5" s="175"/>
    </row>
    <row r="6" spans="1:21">
      <c r="A6" s="182"/>
      <c r="B6" s="169"/>
      <c r="C6" s="169"/>
      <c r="D6" s="178"/>
      <c r="E6" s="178"/>
      <c r="F6" s="178"/>
      <c r="G6" s="178"/>
      <c r="H6" s="178"/>
      <c r="I6" s="178"/>
      <c r="J6" s="172"/>
      <c r="K6" s="172"/>
      <c r="L6" s="172"/>
      <c r="M6" s="172"/>
      <c r="N6" s="172"/>
      <c r="O6" s="172"/>
      <c r="P6" s="172"/>
      <c r="Q6" s="172"/>
      <c r="R6" s="172"/>
      <c r="S6" s="175"/>
    </row>
    <row r="7" spans="1:21">
      <c r="A7" s="182"/>
      <c r="B7" s="170"/>
      <c r="C7" s="170"/>
      <c r="D7" s="179"/>
      <c r="E7" s="179"/>
      <c r="F7" s="179"/>
      <c r="G7" s="179"/>
      <c r="H7" s="179"/>
      <c r="I7" s="179"/>
      <c r="J7" s="173"/>
      <c r="K7" s="173"/>
      <c r="L7" s="173"/>
      <c r="M7" s="173"/>
      <c r="N7" s="173"/>
      <c r="O7" s="173"/>
      <c r="P7" s="173"/>
      <c r="Q7" s="173"/>
      <c r="R7" s="173"/>
      <c r="S7" s="176"/>
    </row>
    <row r="8" spans="1:21" ht="39">
      <c r="A8" s="157" t="s">
        <v>121</v>
      </c>
      <c r="B8" s="124">
        <v>43923</v>
      </c>
      <c r="C8" t="s">
        <v>540</v>
      </c>
      <c r="D8">
        <v>0</v>
      </c>
      <c r="E8" s="153" t="s">
        <v>75</v>
      </c>
      <c r="F8" s="153" t="s">
        <v>75</v>
      </c>
      <c r="G8" s="124">
        <v>43923</v>
      </c>
      <c r="H8" s="124">
        <v>43923</v>
      </c>
      <c r="I8" s="128" t="s">
        <v>40</v>
      </c>
      <c r="J8">
        <v>225</v>
      </c>
      <c r="K8">
        <v>0</v>
      </c>
      <c r="L8">
        <v>0</v>
      </c>
      <c r="M8">
        <v>0</v>
      </c>
      <c r="N8">
        <v>0</v>
      </c>
      <c r="O8">
        <v>0</v>
      </c>
      <c r="P8">
        <v>225</v>
      </c>
      <c r="Q8">
        <v>0</v>
      </c>
      <c r="R8">
        <v>400</v>
      </c>
      <c r="S8" s="120">
        <f t="shared" ref="S8" si="0">SUM(J8:R8)</f>
        <v>850</v>
      </c>
    </row>
  </sheetData>
  <mergeCells count="22">
    <mergeCell ref="D1:R1"/>
    <mergeCell ref="D2:R2"/>
    <mergeCell ref="A3:S3"/>
    <mergeCell ref="A4:A7"/>
    <mergeCell ref="B4:B7"/>
    <mergeCell ref="C4:C7"/>
    <mergeCell ref="D4:D7"/>
    <mergeCell ref="E4:E7"/>
    <mergeCell ref="F4:F7"/>
    <mergeCell ref="G4:G7"/>
    <mergeCell ref="R4:R7"/>
    <mergeCell ref="S4:S7"/>
    <mergeCell ref="H4:H7"/>
    <mergeCell ref="I4:I7"/>
    <mergeCell ref="J4:J7"/>
    <mergeCell ref="K4:K7"/>
    <mergeCell ref="Q4:Q7"/>
    <mergeCell ref="L4:L7"/>
    <mergeCell ref="M4:M7"/>
    <mergeCell ref="N4:N7"/>
    <mergeCell ref="O4:O7"/>
    <mergeCell ref="P4:P7"/>
  </mergeCells>
  <pageMargins left="0.7" right="0.7" top="0.75" bottom="0.75" header="0.3" footer="0.3"/>
  <pageSetup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workbookViewId="0">
      <selection activeCell="J11" sqref="J11"/>
    </sheetView>
  </sheetViews>
  <sheetFormatPr baseColWidth="10" defaultRowHeight="15"/>
  <cols>
    <col min="1" max="1" width="14.7109375" customWidth="1"/>
    <col min="3" max="3" width="46.7109375" customWidth="1"/>
    <col min="4" max="4" width="9.140625" customWidth="1"/>
  </cols>
  <sheetData>
    <row r="1" spans="1:21" s="1" customFormat="1" ht="20.100000000000001" customHeight="1">
      <c r="A1" s="75"/>
      <c r="B1" s="33"/>
      <c r="C1" s="32"/>
      <c r="D1" s="188" t="s">
        <v>252</v>
      </c>
      <c r="E1" s="188"/>
      <c r="F1" s="188"/>
      <c r="G1" s="188"/>
      <c r="H1" s="188"/>
      <c r="I1" s="188"/>
      <c r="J1" s="188"/>
      <c r="K1" s="188"/>
      <c r="L1" s="188"/>
      <c r="M1" s="188"/>
      <c r="N1" s="188"/>
      <c r="O1" s="188"/>
      <c r="P1" s="188"/>
      <c r="Q1" s="188"/>
      <c r="R1" s="188"/>
      <c r="S1" s="34"/>
      <c r="T1" s="32"/>
      <c r="U1" s="32"/>
    </row>
    <row r="2" spans="1:21" s="1" customFormat="1" ht="20.100000000000001" customHeight="1">
      <c r="A2" s="75"/>
      <c r="B2" s="33"/>
      <c r="C2" s="32"/>
      <c r="D2" s="189" t="s">
        <v>539</v>
      </c>
      <c r="E2" s="189"/>
      <c r="F2" s="189"/>
      <c r="G2" s="189"/>
      <c r="H2" s="189"/>
      <c r="I2" s="189"/>
      <c r="J2" s="189"/>
      <c r="K2" s="189"/>
      <c r="L2" s="189"/>
      <c r="M2" s="189"/>
      <c r="N2" s="189"/>
      <c r="O2" s="189"/>
      <c r="P2" s="189"/>
      <c r="Q2" s="189"/>
      <c r="R2" s="189"/>
      <c r="S2" s="35"/>
      <c r="T2" s="32"/>
      <c r="U2" s="32"/>
    </row>
    <row r="3" spans="1:21" s="1" customFormat="1" ht="24.75" customHeight="1">
      <c r="A3" s="180"/>
      <c r="B3" s="180"/>
      <c r="C3" s="180"/>
      <c r="D3" s="180"/>
      <c r="E3" s="180"/>
      <c r="F3" s="180"/>
      <c r="G3" s="180"/>
      <c r="H3" s="180"/>
      <c r="I3" s="180"/>
      <c r="J3" s="180"/>
      <c r="K3" s="180"/>
      <c r="L3" s="180"/>
      <c r="M3" s="180"/>
      <c r="N3" s="180"/>
      <c r="O3" s="180"/>
      <c r="P3" s="180"/>
      <c r="Q3" s="180"/>
      <c r="R3" s="180"/>
      <c r="S3" s="180"/>
      <c r="T3" s="32"/>
      <c r="U3" s="32"/>
    </row>
    <row r="4" spans="1:21">
      <c r="A4" s="181" t="s">
        <v>0</v>
      </c>
      <c r="B4" s="168" t="s">
        <v>1</v>
      </c>
      <c r="C4" s="168" t="s">
        <v>2</v>
      </c>
      <c r="D4" s="177" t="s">
        <v>3</v>
      </c>
      <c r="E4" s="177" t="s">
        <v>4</v>
      </c>
      <c r="F4" s="177" t="s">
        <v>5</v>
      </c>
      <c r="G4" s="177" t="s">
        <v>6</v>
      </c>
      <c r="H4" s="177" t="s">
        <v>7</v>
      </c>
      <c r="I4" s="177" t="s">
        <v>8</v>
      </c>
      <c r="J4" s="171" t="s">
        <v>9</v>
      </c>
      <c r="K4" s="171" t="s">
        <v>10</v>
      </c>
      <c r="L4" s="171" t="s">
        <v>357</v>
      </c>
      <c r="M4" s="171" t="s">
        <v>415</v>
      </c>
      <c r="N4" s="171" t="s">
        <v>454</v>
      </c>
      <c r="O4" s="171" t="s">
        <v>361</v>
      </c>
      <c r="P4" s="171" t="s">
        <v>12</v>
      </c>
      <c r="Q4" s="171" t="s">
        <v>13</v>
      </c>
      <c r="R4" s="171" t="s">
        <v>14</v>
      </c>
      <c r="S4" s="174" t="s">
        <v>15</v>
      </c>
    </row>
    <row r="5" spans="1:21" ht="15" customHeight="1">
      <c r="A5" s="182"/>
      <c r="B5" s="169"/>
      <c r="C5" s="169"/>
      <c r="D5" s="178"/>
      <c r="E5" s="178"/>
      <c r="F5" s="178"/>
      <c r="G5" s="178"/>
      <c r="H5" s="178"/>
      <c r="I5" s="178"/>
      <c r="J5" s="172"/>
      <c r="K5" s="172"/>
      <c r="L5" s="172"/>
      <c r="M5" s="172"/>
      <c r="N5" s="172"/>
      <c r="O5" s="172"/>
      <c r="P5" s="172"/>
      <c r="Q5" s="172"/>
      <c r="R5" s="172"/>
      <c r="S5" s="175"/>
    </row>
    <row r="6" spans="1:21">
      <c r="A6" s="182"/>
      <c r="B6" s="169"/>
      <c r="C6" s="169"/>
      <c r="D6" s="178"/>
      <c r="E6" s="178"/>
      <c r="F6" s="178"/>
      <c r="G6" s="178"/>
      <c r="H6" s="178"/>
      <c r="I6" s="178"/>
      <c r="J6" s="172"/>
      <c r="K6" s="172"/>
      <c r="L6" s="172"/>
      <c r="M6" s="172"/>
      <c r="N6" s="172"/>
      <c r="O6" s="172"/>
      <c r="P6" s="172"/>
      <c r="Q6" s="172"/>
      <c r="R6" s="172"/>
      <c r="S6" s="175"/>
    </row>
    <row r="7" spans="1:21">
      <c r="A7" s="182"/>
      <c r="B7" s="170"/>
      <c r="C7" s="170"/>
      <c r="D7" s="179"/>
      <c r="E7" s="179"/>
      <c r="F7" s="179"/>
      <c r="G7" s="179"/>
      <c r="H7" s="179"/>
      <c r="I7" s="179"/>
      <c r="J7" s="173"/>
      <c r="K7" s="173"/>
      <c r="L7" s="173"/>
      <c r="M7" s="173"/>
      <c r="N7" s="173"/>
      <c r="O7" s="173"/>
      <c r="P7" s="173"/>
      <c r="Q7" s="173"/>
      <c r="R7" s="173"/>
      <c r="S7" s="176"/>
    </row>
    <row r="8" spans="1:21">
      <c r="C8" s="197" t="s">
        <v>537</v>
      </c>
      <c r="D8" s="197"/>
      <c r="E8" s="197"/>
      <c r="F8" s="197"/>
      <c r="G8" s="197"/>
      <c r="H8" s="197"/>
      <c r="I8" s="197"/>
      <c r="J8" s="197"/>
      <c r="K8" s="197"/>
      <c r="L8" s="197"/>
      <c r="M8" s="197"/>
      <c r="N8" s="197"/>
      <c r="O8" s="197"/>
      <c r="P8" s="197"/>
      <c r="Q8" s="197"/>
    </row>
  </sheetData>
  <mergeCells count="23">
    <mergeCell ref="C8:Q8"/>
    <mergeCell ref="D1:R1"/>
    <mergeCell ref="D2:R2"/>
    <mergeCell ref="A3:S3"/>
    <mergeCell ref="A4:A7"/>
    <mergeCell ref="B4:B7"/>
    <mergeCell ref="C4:C7"/>
    <mergeCell ref="D4:D7"/>
    <mergeCell ref="E4:E7"/>
    <mergeCell ref="F4:F7"/>
    <mergeCell ref="G4:G7"/>
    <mergeCell ref="S4:S7"/>
    <mergeCell ref="H4:H7"/>
    <mergeCell ref="I4:I7"/>
    <mergeCell ref="J4:J7"/>
    <mergeCell ref="K4:K7"/>
    <mergeCell ref="Q4:Q7"/>
    <mergeCell ref="R4:R7"/>
    <mergeCell ref="L4:L7"/>
    <mergeCell ref="M4:M7"/>
    <mergeCell ref="N4:N7"/>
    <mergeCell ref="O4:O7"/>
    <mergeCell ref="P4:P7"/>
  </mergeCells>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workbookViewId="0"/>
  </sheetViews>
  <sheetFormatPr baseColWidth="10" defaultRowHeight="15"/>
  <cols>
    <col min="1" max="1" width="14.7109375" customWidth="1"/>
    <col min="3" max="3" width="46.7109375" customWidth="1"/>
    <col min="4" max="4" width="9.140625" customWidth="1"/>
  </cols>
  <sheetData>
    <row r="1" spans="1:21" s="1" customFormat="1" ht="20.100000000000001" customHeight="1">
      <c r="A1" s="75"/>
      <c r="B1" s="33"/>
      <c r="C1" s="32"/>
      <c r="D1" s="188" t="s">
        <v>252</v>
      </c>
      <c r="E1" s="188"/>
      <c r="F1" s="188"/>
      <c r="G1" s="188"/>
      <c r="H1" s="188"/>
      <c r="I1" s="188"/>
      <c r="J1" s="188"/>
      <c r="K1" s="188"/>
      <c r="L1" s="188"/>
      <c r="M1" s="188"/>
      <c r="N1" s="188"/>
      <c r="O1" s="188"/>
      <c r="P1" s="188"/>
      <c r="Q1" s="188"/>
      <c r="R1" s="188"/>
      <c r="S1" s="34"/>
      <c r="T1" s="32"/>
      <c r="U1" s="32"/>
    </row>
    <row r="2" spans="1:21" s="1" customFormat="1" ht="20.100000000000001" customHeight="1">
      <c r="A2" s="75"/>
      <c r="B2" s="33"/>
      <c r="C2" s="32"/>
      <c r="D2" s="189" t="s">
        <v>538</v>
      </c>
      <c r="E2" s="189"/>
      <c r="F2" s="189"/>
      <c r="G2" s="189"/>
      <c r="H2" s="189"/>
      <c r="I2" s="189"/>
      <c r="J2" s="189"/>
      <c r="K2" s="189"/>
      <c r="L2" s="189"/>
      <c r="M2" s="189"/>
      <c r="N2" s="189"/>
      <c r="O2" s="189"/>
      <c r="P2" s="189"/>
      <c r="Q2" s="189"/>
      <c r="R2" s="189"/>
      <c r="S2" s="35"/>
      <c r="T2" s="32"/>
      <c r="U2" s="32"/>
    </row>
    <row r="3" spans="1:21" s="1" customFormat="1" ht="24.75" customHeight="1">
      <c r="A3" s="180"/>
      <c r="B3" s="180"/>
      <c r="C3" s="180"/>
      <c r="D3" s="180"/>
      <c r="E3" s="180"/>
      <c r="F3" s="180"/>
      <c r="G3" s="180"/>
      <c r="H3" s="180"/>
      <c r="I3" s="180"/>
      <c r="J3" s="180"/>
      <c r="K3" s="180"/>
      <c r="L3" s="180"/>
      <c r="M3" s="180"/>
      <c r="N3" s="180"/>
      <c r="O3" s="180"/>
      <c r="P3" s="180"/>
      <c r="Q3" s="180"/>
      <c r="R3" s="180"/>
      <c r="S3" s="180"/>
      <c r="T3" s="32"/>
      <c r="U3" s="32"/>
    </row>
    <row r="4" spans="1:21">
      <c r="A4" s="181" t="s">
        <v>0</v>
      </c>
      <c r="B4" s="168" t="s">
        <v>1</v>
      </c>
      <c r="C4" s="168" t="s">
        <v>2</v>
      </c>
      <c r="D4" s="177" t="s">
        <v>3</v>
      </c>
      <c r="E4" s="177" t="s">
        <v>4</v>
      </c>
      <c r="F4" s="177" t="s">
        <v>5</v>
      </c>
      <c r="G4" s="177" t="s">
        <v>6</v>
      </c>
      <c r="H4" s="177" t="s">
        <v>7</v>
      </c>
      <c r="I4" s="177" t="s">
        <v>8</v>
      </c>
      <c r="J4" s="171" t="s">
        <v>9</v>
      </c>
      <c r="K4" s="171" t="s">
        <v>10</v>
      </c>
      <c r="L4" s="171" t="s">
        <v>357</v>
      </c>
      <c r="M4" s="171" t="s">
        <v>415</v>
      </c>
      <c r="N4" s="171" t="s">
        <v>454</v>
      </c>
      <c r="O4" s="171" t="s">
        <v>361</v>
      </c>
      <c r="P4" s="171" t="s">
        <v>12</v>
      </c>
      <c r="Q4" s="171" t="s">
        <v>13</v>
      </c>
      <c r="R4" s="171" t="s">
        <v>14</v>
      </c>
      <c r="S4" s="174" t="s">
        <v>15</v>
      </c>
    </row>
    <row r="5" spans="1:21" ht="15" customHeight="1">
      <c r="A5" s="182"/>
      <c r="B5" s="169"/>
      <c r="C5" s="169"/>
      <c r="D5" s="178"/>
      <c r="E5" s="178"/>
      <c r="F5" s="178"/>
      <c r="G5" s="178"/>
      <c r="H5" s="178"/>
      <c r="I5" s="178"/>
      <c r="J5" s="172"/>
      <c r="K5" s="172"/>
      <c r="L5" s="172"/>
      <c r="M5" s="172"/>
      <c r="N5" s="172"/>
      <c r="O5" s="172"/>
      <c r="P5" s="172"/>
      <c r="Q5" s="172"/>
      <c r="R5" s="172"/>
      <c r="S5" s="175"/>
    </row>
    <row r="6" spans="1:21">
      <c r="A6" s="182"/>
      <c r="B6" s="169"/>
      <c r="C6" s="169"/>
      <c r="D6" s="178"/>
      <c r="E6" s="178"/>
      <c r="F6" s="178"/>
      <c r="G6" s="178"/>
      <c r="H6" s="178"/>
      <c r="I6" s="178"/>
      <c r="J6" s="172"/>
      <c r="K6" s="172"/>
      <c r="L6" s="172"/>
      <c r="M6" s="172"/>
      <c r="N6" s="172"/>
      <c r="O6" s="172"/>
      <c r="P6" s="172"/>
      <c r="Q6" s="172"/>
      <c r="R6" s="172"/>
      <c r="S6" s="175"/>
    </row>
    <row r="7" spans="1:21">
      <c r="A7" s="182"/>
      <c r="B7" s="170"/>
      <c r="C7" s="170"/>
      <c r="D7" s="179"/>
      <c r="E7" s="179"/>
      <c r="F7" s="179"/>
      <c r="G7" s="179"/>
      <c r="H7" s="179"/>
      <c r="I7" s="179"/>
      <c r="J7" s="173"/>
      <c r="K7" s="173"/>
      <c r="L7" s="173"/>
      <c r="M7" s="173"/>
      <c r="N7" s="173"/>
      <c r="O7" s="173"/>
      <c r="P7" s="173"/>
      <c r="Q7" s="173"/>
      <c r="R7" s="173"/>
      <c r="S7" s="176"/>
    </row>
    <row r="10" spans="1:21">
      <c r="C10" s="197" t="s">
        <v>537</v>
      </c>
      <c r="D10" s="197"/>
      <c r="E10" s="197"/>
      <c r="F10" s="197"/>
      <c r="G10" s="197"/>
      <c r="H10" s="197"/>
      <c r="I10" s="197"/>
      <c r="J10" s="197"/>
      <c r="K10" s="197"/>
      <c r="L10" s="197"/>
      <c r="M10" s="197"/>
      <c r="N10" s="197"/>
      <c r="O10" s="197"/>
      <c r="P10" s="197"/>
      <c r="Q10" s="197"/>
    </row>
  </sheetData>
  <mergeCells count="23">
    <mergeCell ref="D1:R1"/>
    <mergeCell ref="D2:R2"/>
    <mergeCell ref="A3:S3"/>
    <mergeCell ref="A4:A7"/>
    <mergeCell ref="B4:B7"/>
    <mergeCell ref="C4:C7"/>
    <mergeCell ref="D4:D7"/>
    <mergeCell ref="E4:E7"/>
    <mergeCell ref="F4:F7"/>
    <mergeCell ref="G4:G7"/>
    <mergeCell ref="R4:R7"/>
    <mergeCell ref="S4:S7"/>
    <mergeCell ref="H4:H7"/>
    <mergeCell ref="I4:I7"/>
    <mergeCell ref="J4:J7"/>
    <mergeCell ref="K4:K7"/>
    <mergeCell ref="L4:L7"/>
    <mergeCell ref="M4:M7"/>
    <mergeCell ref="C10:Q10"/>
    <mergeCell ref="N4:N7"/>
    <mergeCell ref="O4:O7"/>
    <mergeCell ref="P4:P7"/>
    <mergeCell ref="Q4:Q7"/>
  </mergeCells>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workbookViewId="0">
      <selection activeCell="I8" sqref="I8"/>
    </sheetView>
  </sheetViews>
  <sheetFormatPr baseColWidth="10" defaultRowHeight="15"/>
  <cols>
    <col min="1" max="1" width="14.7109375" customWidth="1"/>
    <col min="3" max="3" width="46.7109375" customWidth="1"/>
    <col min="4" max="4" width="9.140625" customWidth="1"/>
  </cols>
  <sheetData>
    <row r="1" spans="1:21" s="1" customFormat="1" ht="20.100000000000001" customHeight="1">
      <c r="A1" s="75"/>
      <c r="B1" s="33"/>
      <c r="C1" s="32"/>
      <c r="D1" s="188" t="s">
        <v>252</v>
      </c>
      <c r="E1" s="188"/>
      <c r="F1" s="188"/>
      <c r="G1" s="188"/>
      <c r="H1" s="188"/>
      <c r="I1" s="188"/>
      <c r="J1" s="188"/>
      <c r="K1" s="188"/>
      <c r="L1" s="188"/>
      <c r="M1" s="188"/>
      <c r="N1" s="188"/>
      <c r="O1" s="188"/>
      <c r="P1" s="188"/>
      <c r="Q1" s="188"/>
      <c r="R1" s="188"/>
      <c r="S1" s="34"/>
      <c r="T1" s="32"/>
      <c r="U1" s="32"/>
    </row>
    <row r="2" spans="1:21" s="1" customFormat="1" ht="20.100000000000001" customHeight="1">
      <c r="A2" s="75"/>
      <c r="B2" s="33"/>
      <c r="C2" s="32"/>
      <c r="D2" s="189" t="s">
        <v>541</v>
      </c>
      <c r="E2" s="189"/>
      <c r="F2" s="189"/>
      <c r="G2" s="189"/>
      <c r="H2" s="189"/>
      <c r="I2" s="189"/>
      <c r="J2" s="189"/>
      <c r="K2" s="189"/>
      <c r="L2" s="189"/>
      <c r="M2" s="189"/>
      <c r="N2" s="189"/>
      <c r="O2" s="189"/>
      <c r="P2" s="189"/>
      <c r="Q2" s="189"/>
      <c r="R2" s="189"/>
      <c r="S2" s="35"/>
      <c r="T2" s="32"/>
      <c r="U2" s="32"/>
    </row>
    <row r="3" spans="1:21" s="1" customFormat="1" ht="24.75" customHeight="1">
      <c r="A3" s="180"/>
      <c r="B3" s="180"/>
      <c r="C3" s="180"/>
      <c r="D3" s="180"/>
      <c r="E3" s="180"/>
      <c r="F3" s="180"/>
      <c r="G3" s="180"/>
      <c r="H3" s="180"/>
      <c r="I3" s="180"/>
      <c r="J3" s="180"/>
      <c r="K3" s="180"/>
      <c r="L3" s="180"/>
      <c r="M3" s="180"/>
      <c r="N3" s="180"/>
      <c r="O3" s="180"/>
      <c r="P3" s="180"/>
      <c r="Q3" s="180"/>
      <c r="R3" s="180"/>
      <c r="S3" s="180"/>
      <c r="T3" s="32"/>
      <c r="U3" s="32"/>
    </row>
    <row r="4" spans="1:21">
      <c r="A4" s="181" t="s">
        <v>0</v>
      </c>
      <c r="B4" s="168" t="s">
        <v>1</v>
      </c>
      <c r="C4" s="168" t="s">
        <v>2</v>
      </c>
      <c r="D4" s="177" t="s">
        <v>3</v>
      </c>
      <c r="E4" s="177" t="s">
        <v>4</v>
      </c>
      <c r="F4" s="177" t="s">
        <v>5</v>
      </c>
      <c r="G4" s="177" t="s">
        <v>6</v>
      </c>
      <c r="H4" s="177" t="s">
        <v>7</v>
      </c>
      <c r="I4" s="177" t="s">
        <v>8</v>
      </c>
      <c r="J4" s="171" t="s">
        <v>9</v>
      </c>
      <c r="K4" s="171" t="s">
        <v>10</v>
      </c>
      <c r="L4" s="171" t="s">
        <v>357</v>
      </c>
      <c r="M4" s="171" t="s">
        <v>415</v>
      </c>
      <c r="N4" s="171" t="s">
        <v>454</v>
      </c>
      <c r="O4" s="171" t="s">
        <v>361</v>
      </c>
      <c r="P4" s="171" t="s">
        <v>12</v>
      </c>
      <c r="Q4" s="171" t="s">
        <v>13</v>
      </c>
      <c r="R4" s="171" t="s">
        <v>14</v>
      </c>
      <c r="S4" s="174" t="s">
        <v>15</v>
      </c>
    </row>
    <row r="5" spans="1:21" ht="15" customHeight="1">
      <c r="A5" s="182"/>
      <c r="B5" s="169"/>
      <c r="C5" s="169"/>
      <c r="D5" s="178"/>
      <c r="E5" s="178"/>
      <c r="F5" s="178"/>
      <c r="G5" s="178"/>
      <c r="H5" s="178"/>
      <c r="I5" s="178"/>
      <c r="J5" s="172"/>
      <c r="K5" s="172"/>
      <c r="L5" s="172"/>
      <c r="M5" s="172"/>
      <c r="N5" s="172"/>
      <c r="O5" s="172"/>
      <c r="P5" s="172"/>
      <c r="Q5" s="172"/>
      <c r="R5" s="172"/>
      <c r="S5" s="175"/>
    </row>
    <row r="6" spans="1:21">
      <c r="A6" s="182"/>
      <c r="B6" s="169"/>
      <c r="C6" s="169"/>
      <c r="D6" s="178"/>
      <c r="E6" s="178"/>
      <c r="F6" s="178"/>
      <c r="G6" s="178"/>
      <c r="H6" s="178"/>
      <c r="I6" s="178"/>
      <c r="J6" s="172"/>
      <c r="K6" s="172"/>
      <c r="L6" s="172"/>
      <c r="M6" s="172"/>
      <c r="N6" s="172"/>
      <c r="O6" s="172"/>
      <c r="P6" s="172"/>
      <c r="Q6" s="172"/>
      <c r="R6" s="172"/>
      <c r="S6" s="175"/>
    </row>
    <row r="7" spans="1:21">
      <c r="A7" s="182"/>
      <c r="B7" s="170"/>
      <c r="C7" s="170"/>
      <c r="D7" s="179"/>
      <c r="E7" s="179"/>
      <c r="F7" s="179"/>
      <c r="G7" s="179"/>
      <c r="H7" s="179"/>
      <c r="I7" s="179"/>
      <c r="J7" s="173"/>
      <c r="K7" s="173"/>
      <c r="L7" s="173"/>
      <c r="M7" s="173"/>
      <c r="N7" s="173"/>
      <c r="O7" s="173"/>
      <c r="P7" s="173"/>
      <c r="Q7" s="173"/>
      <c r="R7" s="173"/>
      <c r="S7" s="176"/>
    </row>
    <row r="8" spans="1:21" s="125" customFormat="1" ht="90">
      <c r="A8" s="160" t="s">
        <v>115</v>
      </c>
      <c r="B8" s="127">
        <v>44019</v>
      </c>
      <c r="C8" s="130" t="s">
        <v>544</v>
      </c>
      <c r="D8" s="125">
        <v>0</v>
      </c>
      <c r="E8" s="125" t="s">
        <v>545</v>
      </c>
      <c r="F8" s="125" t="s">
        <v>545</v>
      </c>
      <c r="G8" s="127">
        <v>44020</v>
      </c>
      <c r="H8" s="127">
        <v>44020</v>
      </c>
      <c r="I8" s="130" t="s">
        <v>40</v>
      </c>
      <c r="J8" s="125">
        <v>283.01</v>
      </c>
      <c r="R8" s="125">
        <v>800</v>
      </c>
      <c r="S8" s="125">
        <f>SUM(J8:R8)</f>
        <v>1083.01</v>
      </c>
    </row>
  </sheetData>
  <mergeCells count="22">
    <mergeCell ref="D1:R1"/>
    <mergeCell ref="D2:R2"/>
    <mergeCell ref="A3:S3"/>
    <mergeCell ref="A4:A7"/>
    <mergeCell ref="B4:B7"/>
    <mergeCell ref="C4:C7"/>
    <mergeCell ref="D4:D7"/>
    <mergeCell ref="E4:E7"/>
    <mergeCell ref="F4:F7"/>
    <mergeCell ref="G4:G7"/>
    <mergeCell ref="S4:S7"/>
    <mergeCell ref="H4:H7"/>
    <mergeCell ref="I4:I7"/>
    <mergeCell ref="J4:J7"/>
    <mergeCell ref="K4:K7"/>
    <mergeCell ref="L4:L7"/>
    <mergeCell ref="R4:R7"/>
    <mergeCell ref="M4:M7"/>
    <mergeCell ref="N4:N7"/>
    <mergeCell ref="O4:O7"/>
    <mergeCell ref="P4:P7"/>
    <mergeCell ref="Q4:Q7"/>
  </mergeCells>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workbookViewId="0"/>
  </sheetViews>
  <sheetFormatPr baseColWidth="10" defaultRowHeight="15"/>
  <cols>
    <col min="1" max="1" width="14.7109375" customWidth="1"/>
    <col min="3" max="3" width="46.7109375" customWidth="1"/>
    <col min="4" max="4" width="9.140625" customWidth="1"/>
    <col min="5" max="5" width="13.5703125" customWidth="1"/>
  </cols>
  <sheetData>
    <row r="1" spans="1:21" s="1" customFormat="1" ht="20.100000000000001" customHeight="1">
      <c r="A1" s="75"/>
      <c r="B1" s="33"/>
      <c r="C1" s="32"/>
      <c r="D1" s="188" t="s">
        <v>252</v>
      </c>
      <c r="E1" s="188"/>
      <c r="F1" s="188"/>
      <c r="G1" s="188"/>
      <c r="H1" s="188"/>
      <c r="I1" s="188"/>
      <c r="J1" s="188"/>
      <c r="K1" s="188"/>
      <c r="L1" s="188"/>
      <c r="M1" s="188"/>
      <c r="N1" s="188"/>
      <c r="O1" s="188"/>
      <c r="P1" s="188"/>
      <c r="Q1" s="188"/>
      <c r="R1" s="188"/>
      <c r="S1" s="34"/>
      <c r="T1" s="32"/>
      <c r="U1" s="32"/>
    </row>
    <row r="2" spans="1:21" s="1" customFormat="1" ht="20.100000000000001" customHeight="1">
      <c r="A2" s="75"/>
      <c r="B2" s="33"/>
      <c r="C2" s="32"/>
      <c r="D2" s="189" t="s">
        <v>542</v>
      </c>
      <c r="E2" s="189"/>
      <c r="F2" s="189"/>
      <c r="G2" s="189"/>
      <c r="H2" s="189"/>
      <c r="I2" s="189"/>
      <c r="J2" s="189"/>
      <c r="K2" s="189"/>
      <c r="L2" s="189"/>
      <c r="M2" s="189"/>
      <c r="N2" s="189"/>
      <c r="O2" s="189"/>
      <c r="P2" s="189"/>
      <c r="Q2" s="189"/>
      <c r="R2" s="189"/>
      <c r="S2" s="35"/>
      <c r="T2" s="32"/>
      <c r="U2" s="32"/>
    </row>
    <row r="3" spans="1:21" s="1" customFormat="1" ht="24.75" customHeight="1">
      <c r="A3" s="180"/>
      <c r="B3" s="180"/>
      <c r="C3" s="180"/>
      <c r="D3" s="180"/>
      <c r="E3" s="180"/>
      <c r="F3" s="180"/>
      <c r="G3" s="180"/>
      <c r="H3" s="180"/>
      <c r="I3" s="180"/>
      <c r="J3" s="180"/>
      <c r="K3" s="180"/>
      <c r="L3" s="180"/>
      <c r="M3" s="180"/>
      <c r="N3" s="180"/>
      <c r="O3" s="180"/>
      <c r="P3" s="180"/>
      <c r="Q3" s="180"/>
      <c r="R3" s="180"/>
      <c r="S3" s="180"/>
      <c r="T3" s="32"/>
      <c r="U3" s="32"/>
    </row>
    <row r="4" spans="1:21">
      <c r="A4" s="181" t="s">
        <v>0</v>
      </c>
      <c r="B4" s="168" t="s">
        <v>1</v>
      </c>
      <c r="C4" s="168" t="s">
        <v>2</v>
      </c>
      <c r="D4" s="177" t="s">
        <v>3</v>
      </c>
      <c r="E4" s="177" t="s">
        <v>4</v>
      </c>
      <c r="F4" s="177" t="s">
        <v>5</v>
      </c>
      <c r="G4" s="177" t="s">
        <v>6</v>
      </c>
      <c r="H4" s="177" t="s">
        <v>7</v>
      </c>
      <c r="I4" s="177" t="s">
        <v>8</v>
      </c>
      <c r="J4" s="171" t="s">
        <v>9</v>
      </c>
      <c r="K4" s="171" t="s">
        <v>10</v>
      </c>
      <c r="L4" s="171" t="s">
        <v>357</v>
      </c>
      <c r="M4" s="171" t="s">
        <v>415</v>
      </c>
      <c r="N4" s="171" t="s">
        <v>454</v>
      </c>
      <c r="O4" s="171" t="s">
        <v>361</v>
      </c>
      <c r="P4" s="171" t="s">
        <v>12</v>
      </c>
      <c r="Q4" s="171" t="s">
        <v>13</v>
      </c>
      <c r="R4" s="171" t="s">
        <v>14</v>
      </c>
      <c r="S4" s="174" t="s">
        <v>15</v>
      </c>
    </row>
    <row r="5" spans="1:21" ht="15" customHeight="1">
      <c r="A5" s="182"/>
      <c r="B5" s="169"/>
      <c r="C5" s="169"/>
      <c r="D5" s="178"/>
      <c r="E5" s="178"/>
      <c r="F5" s="178"/>
      <c r="G5" s="178"/>
      <c r="H5" s="178"/>
      <c r="I5" s="178"/>
      <c r="J5" s="172"/>
      <c r="K5" s="172"/>
      <c r="L5" s="172"/>
      <c r="M5" s="172"/>
      <c r="N5" s="172"/>
      <c r="O5" s="172"/>
      <c r="P5" s="172"/>
      <c r="Q5" s="172"/>
      <c r="R5" s="172"/>
      <c r="S5" s="175"/>
    </row>
    <row r="6" spans="1:21">
      <c r="A6" s="182"/>
      <c r="B6" s="169"/>
      <c r="C6" s="169"/>
      <c r="D6" s="178"/>
      <c r="E6" s="178"/>
      <c r="F6" s="178"/>
      <c r="G6" s="178"/>
      <c r="H6" s="178"/>
      <c r="I6" s="178"/>
      <c r="J6" s="172"/>
      <c r="K6" s="172"/>
      <c r="L6" s="172"/>
      <c r="M6" s="172"/>
      <c r="N6" s="172"/>
      <c r="O6" s="172"/>
      <c r="P6" s="172"/>
      <c r="Q6" s="172"/>
      <c r="R6" s="172"/>
      <c r="S6" s="175"/>
    </row>
    <row r="7" spans="1:21">
      <c r="A7" s="182"/>
      <c r="B7" s="170"/>
      <c r="C7" s="170"/>
      <c r="D7" s="179"/>
      <c r="E7" s="179"/>
      <c r="F7" s="179"/>
      <c r="G7" s="179"/>
      <c r="H7" s="179"/>
      <c r="I7" s="179"/>
      <c r="J7" s="173"/>
      <c r="K7" s="173"/>
      <c r="L7" s="173"/>
      <c r="M7" s="173"/>
      <c r="N7" s="173"/>
      <c r="O7" s="173"/>
      <c r="P7" s="173"/>
      <c r="Q7" s="173"/>
      <c r="R7" s="173"/>
      <c r="S7" s="176"/>
    </row>
    <row r="8" spans="1:21" s="125" customFormat="1" ht="90">
      <c r="A8" s="160" t="s">
        <v>44</v>
      </c>
      <c r="B8" s="127">
        <v>44064</v>
      </c>
      <c r="C8" s="130" t="s">
        <v>546</v>
      </c>
      <c r="D8" s="125">
        <v>0</v>
      </c>
      <c r="E8" s="130" t="s">
        <v>547</v>
      </c>
      <c r="F8" s="130" t="s">
        <v>547</v>
      </c>
      <c r="G8" s="127">
        <v>44064</v>
      </c>
      <c r="H8" s="127">
        <v>44064</v>
      </c>
      <c r="I8" s="130" t="s">
        <v>40</v>
      </c>
      <c r="J8" s="125">
        <f>141+84</f>
        <v>225</v>
      </c>
      <c r="K8" s="125">
        <v>0</v>
      </c>
      <c r="L8" s="125">
        <v>0</v>
      </c>
      <c r="M8" s="125">
        <v>0</v>
      </c>
      <c r="N8" s="125">
        <v>0</v>
      </c>
      <c r="O8" s="125">
        <v>0</v>
      </c>
      <c r="P8" s="125">
        <f>298</f>
        <v>298</v>
      </c>
      <c r="Q8" s="125">
        <v>0</v>
      </c>
      <c r="R8" s="125">
        <f>500</f>
        <v>500</v>
      </c>
      <c r="S8" s="125">
        <f>SUM(J8:R8)</f>
        <v>1023</v>
      </c>
    </row>
  </sheetData>
  <mergeCells count="22">
    <mergeCell ref="D1:R1"/>
    <mergeCell ref="D2:R2"/>
    <mergeCell ref="A3:S3"/>
    <mergeCell ref="A4:A7"/>
    <mergeCell ref="B4:B7"/>
    <mergeCell ref="C4:C7"/>
    <mergeCell ref="D4:D7"/>
    <mergeCell ref="E4:E7"/>
    <mergeCell ref="F4:F7"/>
    <mergeCell ref="G4:G7"/>
    <mergeCell ref="S4:S7"/>
    <mergeCell ref="H4:H7"/>
    <mergeCell ref="I4:I7"/>
    <mergeCell ref="J4:J7"/>
    <mergeCell ref="K4:K7"/>
    <mergeCell ref="L4:L7"/>
    <mergeCell ref="R4:R7"/>
    <mergeCell ref="M4:M7"/>
    <mergeCell ref="N4:N7"/>
    <mergeCell ref="O4:O7"/>
    <mergeCell ref="P4:P7"/>
    <mergeCell ref="Q4:Q7"/>
  </mergeCell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
  <sheetViews>
    <sheetView workbookViewId="0">
      <selection activeCell="C14" sqref="C14"/>
    </sheetView>
  </sheetViews>
  <sheetFormatPr baseColWidth="10" defaultRowHeight="15"/>
  <cols>
    <col min="1" max="1" width="14.7109375" customWidth="1"/>
    <col min="3" max="3" width="46.7109375" customWidth="1"/>
    <col min="4" max="4" width="9.140625" customWidth="1"/>
  </cols>
  <sheetData>
    <row r="1" spans="1:21" s="1" customFormat="1" ht="20.100000000000001" customHeight="1">
      <c r="A1" s="75"/>
      <c r="B1" s="33"/>
      <c r="C1" s="32"/>
      <c r="D1" s="188" t="s">
        <v>252</v>
      </c>
      <c r="E1" s="188"/>
      <c r="F1" s="188"/>
      <c r="G1" s="188"/>
      <c r="H1" s="188"/>
      <c r="I1" s="188"/>
      <c r="J1" s="188"/>
      <c r="K1" s="188"/>
      <c r="L1" s="188"/>
      <c r="M1" s="188"/>
      <c r="N1" s="188"/>
      <c r="O1" s="188"/>
      <c r="P1" s="188"/>
      <c r="Q1" s="188"/>
      <c r="R1" s="188"/>
      <c r="S1" s="34"/>
      <c r="T1" s="32"/>
      <c r="U1" s="32"/>
    </row>
    <row r="2" spans="1:21" s="1" customFormat="1" ht="20.100000000000001" customHeight="1">
      <c r="A2" s="75"/>
      <c r="B2" s="33"/>
      <c r="C2" s="32"/>
      <c r="D2" s="189" t="s">
        <v>543</v>
      </c>
      <c r="E2" s="189"/>
      <c r="F2" s="189"/>
      <c r="G2" s="189"/>
      <c r="H2" s="189"/>
      <c r="I2" s="189"/>
      <c r="J2" s="189"/>
      <c r="K2" s="189"/>
      <c r="L2" s="189"/>
      <c r="M2" s="189"/>
      <c r="N2" s="189"/>
      <c r="O2" s="189"/>
      <c r="P2" s="189"/>
      <c r="Q2" s="189"/>
      <c r="R2" s="189"/>
      <c r="S2" s="35"/>
      <c r="T2" s="32"/>
      <c r="U2" s="32"/>
    </row>
    <row r="3" spans="1:21" s="1" customFormat="1" ht="24.75" customHeight="1">
      <c r="A3" s="180"/>
      <c r="B3" s="180"/>
      <c r="C3" s="180"/>
      <c r="D3" s="180"/>
      <c r="E3" s="180"/>
      <c r="F3" s="180"/>
      <c r="G3" s="180"/>
      <c r="H3" s="180"/>
      <c r="I3" s="180"/>
      <c r="J3" s="180"/>
      <c r="K3" s="180"/>
      <c r="L3" s="180"/>
      <c r="M3" s="180"/>
      <c r="N3" s="180"/>
      <c r="O3" s="180"/>
      <c r="P3" s="180"/>
      <c r="Q3" s="180"/>
      <c r="R3" s="180"/>
      <c r="S3" s="180"/>
      <c r="T3" s="32"/>
      <c r="U3" s="32"/>
    </row>
    <row r="4" spans="1:21">
      <c r="A4" s="181" t="s">
        <v>0</v>
      </c>
      <c r="B4" s="168" t="s">
        <v>1</v>
      </c>
      <c r="C4" s="168" t="s">
        <v>2</v>
      </c>
      <c r="D4" s="177" t="s">
        <v>3</v>
      </c>
      <c r="E4" s="177" t="s">
        <v>4</v>
      </c>
      <c r="F4" s="177" t="s">
        <v>5</v>
      </c>
      <c r="G4" s="177" t="s">
        <v>6</v>
      </c>
      <c r="H4" s="177" t="s">
        <v>7</v>
      </c>
      <c r="I4" s="177" t="s">
        <v>8</v>
      </c>
      <c r="J4" s="171" t="s">
        <v>9</v>
      </c>
      <c r="K4" s="171" t="s">
        <v>10</v>
      </c>
      <c r="L4" s="171" t="s">
        <v>357</v>
      </c>
      <c r="M4" s="171" t="s">
        <v>415</v>
      </c>
      <c r="N4" s="171" t="s">
        <v>454</v>
      </c>
      <c r="O4" s="171" t="s">
        <v>361</v>
      </c>
      <c r="P4" s="171" t="s">
        <v>12</v>
      </c>
      <c r="Q4" s="171" t="s">
        <v>13</v>
      </c>
      <c r="R4" s="171" t="s">
        <v>14</v>
      </c>
      <c r="S4" s="174" t="s">
        <v>15</v>
      </c>
    </row>
    <row r="5" spans="1:21" ht="15" customHeight="1">
      <c r="A5" s="182"/>
      <c r="B5" s="169"/>
      <c r="C5" s="169"/>
      <c r="D5" s="178"/>
      <c r="E5" s="178"/>
      <c r="F5" s="178"/>
      <c r="G5" s="178"/>
      <c r="H5" s="178"/>
      <c r="I5" s="178"/>
      <c r="J5" s="172"/>
      <c r="K5" s="172"/>
      <c r="L5" s="172"/>
      <c r="M5" s="172"/>
      <c r="N5" s="172"/>
      <c r="O5" s="172"/>
      <c r="P5" s="172"/>
      <c r="Q5" s="172"/>
      <c r="R5" s="172"/>
      <c r="S5" s="175"/>
    </row>
    <row r="6" spans="1:21">
      <c r="A6" s="182"/>
      <c r="B6" s="169"/>
      <c r="C6" s="169"/>
      <c r="D6" s="178"/>
      <c r="E6" s="178"/>
      <c r="F6" s="178"/>
      <c r="G6" s="178"/>
      <c r="H6" s="178"/>
      <c r="I6" s="178"/>
      <c r="J6" s="172"/>
      <c r="K6" s="172"/>
      <c r="L6" s="172"/>
      <c r="M6" s="172"/>
      <c r="N6" s="172"/>
      <c r="O6" s="172"/>
      <c r="P6" s="172"/>
      <c r="Q6" s="172"/>
      <c r="R6" s="172"/>
      <c r="S6" s="175"/>
    </row>
    <row r="7" spans="1:21">
      <c r="A7" s="182"/>
      <c r="B7" s="170"/>
      <c r="C7" s="170"/>
      <c r="D7" s="179"/>
      <c r="E7" s="179"/>
      <c r="F7" s="179"/>
      <c r="G7" s="179"/>
      <c r="H7" s="179"/>
      <c r="I7" s="179"/>
      <c r="J7" s="173"/>
      <c r="K7" s="173"/>
      <c r="L7" s="173"/>
      <c r="M7" s="173"/>
      <c r="N7" s="173"/>
      <c r="O7" s="173"/>
      <c r="P7" s="173"/>
      <c r="Q7" s="173"/>
      <c r="R7" s="173"/>
      <c r="S7" s="176"/>
    </row>
  </sheetData>
  <mergeCells count="22">
    <mergeCell ref="D1:R1"/>
    <mergeCell ref="D2:R2"/>
    <mergeCell ref="A3:S3"/>
    <mergeCell ref="A4:A7"/>
    <mergeCell ref="B4:B7"/>
    <mergeCell ref="C4:C7"/>
    <mergeCell ref="D4:D7"/>
    <mergeCell ref="E4:E7"/>
    <mergeCell ref="F4:F7"/>
    <mergeCell ref="G4:G7"/>
    <mergeCell ref="S4:S7"/>
    <mergeCell ref="H4:H7"/>
    <mergeCell ref="I4:I7"/>
    <mergeCell ref="J4:J7"/>
    <mergeCell ref="K4:K7"/>
    <mergeCell ref="L4:L7"/>
    <mergeCell ref="R4:R7"/>
    <mergeCell ref="M4:M7"/>
    <mergeCell ref="N4:N7"/>
    <mergeCell ref="O4:O7"/>
    <mergeCell ref="P4:P7"/>
    <mergeCell ref="Q4:Q7"/>
  </mergeCell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workbookViewId="0">
      <selection activeCell="D9" sqref="D9:R9"/>
    </sheetView>
  </sheetViews>
  <sheetFormatPr baseColWidth="10" defaultRowHeight="15"/>
  <cols>
    <col min="1" max="1" width="14.7109375" customWidth="1"/>
    <col min="3" max="3" width="46.7109375" customWidth="1"/>
    <col min="4" max="4" width="9.140625" customWidth="1"/>
  </cols>
  <sheetData>
    <row r="1" spans="1:21" s="1" customFormat="1" ht="20.100000000000001" customHeight="1">
      <c r="A1" s="75"/>
      <c r="B1" s="33"/>
      <c r="C1" s="32"/>
      <c r="D1" s="188" t="s">
        <v>252</v>
      </c>
      <c r="E1" s="188"/>
      <c r="F1" s="188"/>
      <c r="G1" s="188"/>
      <c r="H1" s="188"/>
      <c r="I1" s="188"/>
      <c r="J1" s="188"/>
      <c r="K1" s="188"/>
      <c r="L1" s="188"/>
      <c r="M1" s="188"/>
      <c r="N1" s="188"/>
      <c r="O1" s="188"/>
      <c r="P1" s="188"/>
      <c r="Q1" s="188"/>
      <c r="R1" s="188"/>
      <c r="S1" s="34"/>
      <c r="T1" s="32"/>
      <c r="U1" s="32"/>
    </row>
    <row r="2" spans="1:21" s="1" customFormat="1" ht="20.100000000000001" customHeight="1">
      <c r="A2" s="75"/>
      <c r="B2" s="33"/>
      <c r="C2" s="32"/>
      <c r="D2" s="189" t="s">
        <v>548</v>
      </c>
      <c r="E2" s="189"/>
      <c r="F2" s="189"/>
      <c r="G2" s="189"/>
      <c r="H2" s="189"/>
      <c r="I2" s="189"/>
      <c r="J2" s="189"/>
      <c r="K2" s="189"/>
      <c r="L2" s="189"/>
      <c r="M2" s="189"/>
      <c r="N2" s="189"/>
      <c r="O2" s="189"/>
      <c r="P2" s="189"/>
      <c r="Q2" s="189"/>
      <c r="R2" s="189"/>
      <c r="S2" s="35"/>
      <c r="T2" s="32"/>
      <c r="U2" s="32"/>
    </row>
    <row r="3" spans="1:21" s="1" customFormat="1" ht="24.75" customHeight="1">
      <c r="A3" s="180"/>
      <c r="B3" s="180"/>
      <c r="C3" s="180"/>
      <c r="D3" s="180"/>
      <c r="E3" s="180"/>
      <c r="F3" s="180"/>
      <c r="G3" s="180"/>
      <c r="H3" s="180"/>
      <c r="I3" s="180"/>
      <c r="J3" s="180"/>
      <c r="K3" s="180"/>
      <c r="L3" s="180"/>
      <c r="M3" s="180"/>
      <c r="N3" s="180"/>
      <c r="O3" s="180"/>
      <c r="P3" s="180"/>
      <c r="Q3" s="180"/>
      <c r="R3" s="180"/>
      <c r="S3" s="180"/>
      <c r="T3" s="32"/>
      <c r="U3" s="32"/>
    </row>
    <row r="4" spans="1:21">
      <c r="A4" s="181" t="s">
        <v>0</v>
      </c>
      <c r="B4" s="168" t="s">
        <v>1</v>
      </c>
      <c r="C4" s="168" t="s">
        <v>2</v>
      </c>
      <c r="D4" s="177" t="s">
        <v>3</v>
      </c>
      <c r="E4" s="177" t="s">
        <v>4</v>
      </c>
      <c r="F4" s="177" t="s">
        <v>5</v>
      </c>
      <c r="G4" s="177" t="s">
        <v>6</v>
      </c>
      <c r="H4" s="177" t="s">
        <v>7</v>
      </c>
      <c r="I4" s="177" t="s">
        <v>8</v>
      </c>
      <c r="J4" s="171" t="s">
        <v>9</v>
      </c>
      <c r="K4" s="171" t="s">
        <v>10</v>
      </c>
      <c r="L4" s="171" t="s">
        <v>357</v>
      </c>
      <c r="M4" s="171" t="s">
        <v>415</v>
      </c>
      <c r="N4" s="171" t="s">
        <v>454</v>
      </c>
      <c r="O4" s="171" t="s">
        <v>361</v>
      </c>
      <c r="P4" s="171" t="s">
        <v>12</v>
      </c>
      <c r="Q4" s="171" t="s">
        <v>13</v>
      </c>
      <c r="R4" s="171" t="s">
        <v>14</v>
      </c>
      <c r="S4" s="174" t="s">
        <v>15</v>
      </c>
    </row>
    <row r="5" spans="1:21" ht="15" customHeight="1">
      <c r="A5" s="182"/>
      <c r="B5" s="169"/>
      <c r="C5" s="169"/>
      <c r="D5" s="178"/>
      <c r="E5" s="178"/>
      <c r="F5" s="178"/>
      <c r="G5" s="178"/>
      <c r="H5" s="178"/>
      <c r="I5" s="178"/>
      <c r="J5" s="172"/>
      <c r="K5" s="172"/>
      <c r="L5" s="172"/>
      <c r="M5" s="172"/>
      <c r="N5" s="172"/>
      <c r="O5" s="172"/>
      <c r="P5" s="172"/>
      <c r="Q5" s="172"/>
      <c r="R5" s="172"/>
      <c r="S5" s="175"/>
    </row>
    <row r="6" spans="1:21">
      <c r="A6" s="182"/>
      <c r="B6" s="169"/>
      <c r="C6" s="169"/>
      <c r="D6" s="178"/>
      <c r="E6" s="178"/>
      <c r="F6" s="178"/>
      <c r="G6" s="178"/>
      <c r="H6" s="178"/>
      <c r="I6" s="178"/>
      <c r="J6" s="172"/>
      <c r="K6" s="172"/>
      <c r="L6" s="172"/>
      <c r="M6" s="172"/>
      <c r="N6" s="172"/>
      <c r="O6" s="172"/>
      <c r="P6" s="172"/>
      <c r="Q6" s="172"/>
      <c r="R6" s="172"/>
      <c r="S6" s="175"/>
    </row>
    <row r="7" spans="1:21">
      <c r="A7" s="182"/>
      <c r="B7" s="170"/>
      <c r="C7" s="170"/>
      <c r="D7" s="179"/>
      <c r="E7" s="179"/>
      <c r="F7" s="179"/>
      <c r="G7" s="179"/>
      <c r="H7" s="179"/>
      <c r="I7" s="179"/>
      <c r="J7" s="173"/>
      <c r="K7" s="173"/>
      <c r="L7" s="173"/>
      <c r="M7" s="173"/>
      <c r="N7" s="173"/>
      <c r="O7" s="173"/>
      <c r="P7" s="173"/>
      <c r="Q7" s="173"/>
      <c r="R7" s="173"/>
      <c r="S7" s="176"/>
    </row>
    <row r="9" spans="1:21">
      <c r="D9" s="197" t="s">
        <v>537</v>
      </c>
      <c r="E9" s="197"/>
      <c r="F9" s="197"/>
      <c r="G9" s="197"/>
      <c r="H9" s="197"/>
      <c r="I9" s="197"/>
      <c r="J9" s="197"/>
      <c r="K9" s="197"/>
      <c r="L9" s="197"/>
      <c r="M9" s="197"/>
      <c r="N9" s="197"/>
      <c r="O9" s="197"/>
      <c r="P9" s="197"/>
      <c r="Q9" s="197"/>
      <c r="R9" s="197"/>
    </row>
  </sheetData>
  <mergeCells count="23">
    <mergeCell ref="Q4:Q7"/>
    <mergeCell ref="R4:R7"/>
    <mergeCell ref="L4:L7"/>
    <mergeCell ref="M4:M7"/>
    <mergeCell ref="N4:N7"/>
    <mergeCell ref="O4:O7"/>
    <mergeCell ref="P4:P7"/>
    <mergeCell ref="D9:R9"/>
    <mergeCell ref="D1:R1"/>
    <mergeCell ref="D2:R2"/>
    <mergeCell ref="A3:S3"/>
    <mergeCell ref="A4:A7"/>
    <mergeCell ref="B4:B7"/>
    <mergeCell ref="C4:C7"/>
    <mergeCell ref="D4:D7"/>
    <mergeCell ref="E4:E7"/>
    <mergeCell ref="F4:F7"/>
    <mergeCell ref="G4:G7"/>
    <mergeCell ref="S4:S7"/>
    <mergeCell ref="H4:H7"/>
    <mergeCell ref="I4:I7"/>
    <mergeCell ref="J4:J7"/>
    <mergeCell ref="K4:K7"/>
  </mergeCells>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workbookViewId="0">
      <selection activeCell="D9" sqref="D9:R9"/>
    </sheetView>
  </sheetViews>
  <sheetFormatPr baseColWidth="10" defaultRowHeight="15"/>
  <cols>
    <col min="1" max="1" width="14.7109375" customWidth="1"/>
    <col min="3" max="3" width="46.7109375" customWidth="1"/>
    <col min="4" max="4" width="9.140625" customWidth="1"/>
  </cols>
  <sheetData>
    <row r="1" spans="1:21" s="1" customFormat="1" ht="20.100000000000001" customHeight="1">
      <c r="A1" s="75"/>
      <c r="B1" s="33"/>
      <c r="C1" s="32"/>
      <c r="D1" s="188" t="s">
        <v>252</v>
      </c>
      <c r="E1" s="188"/>
      <c r="F1" s="188"/>
      <c r="G1" s="188"/>
      <c r="H1" s="188"/>
      <c r="I1" s="188"/>
      <c r="J1" s="188"/>
      <c r="K1" s="188"/>
      <c r="L1" s="188"/>
      <c r="M1" s="188"/>
      <c r="N1" s="188"/>
      <c r="O1" s="188"/>
      <c r="P1" s="188"/>
      <c r="Q1" s="188"/>
      <c r="R1" s="188"/>
      <c r="S1" s="34"/>
      <c r="T1" s="32"/>
      <c r="U1" s="32"/>
    </row>
    <row r="2" spans="1:21" s="1" customFormat="1" ht="20.100000000000001" customHeight="1">
      <c r="A2" s="75"/>
      <c r="B2" s="33"/>
      <c r="C2" s="32"/>
      <c r="D2" s="189" t="s">
        <v>549</v>
      </c>
      <c r="E2" s="189"/>
      <c r="F2" s="189"/>
      <c r="G2" s="189"/>
      <c r="H2" s="189"/>
      <c r="I2" s="189"/>
      <c r="J2" s="189"/>
      <c r="K2" s="189"/>
      <c r="L2" s="189"/>
      <c r="M2" s="189"/>
      <c r="N2" s="189"/>
      <c r="O2" s="189"/>
      <c r="P2" s="189"/>
      <c r="Q2" s="189"/>
      <c r="R2" s="189"/>
      <c r="S2" s="35"/>
      <c r="T2" s="32"/>
      <c r="U2" s="32"/>
    </row>
    <row r="3" spans="1:21" s="1" customFormat="1" ht="24.75" customHeight="1">
      <c r="A3" s="180"/>
      <c r="B3" s="180"/>
      <c r="C3" s="180"/>
      <c r="D3" s="180"/>
      <c r="E3" s="180"/>
      <c r="F3" s="180"/>
      <c r="G3" s="180"/>
      <c r="H3" s="180"/>
      <c r="I3" s="180"/>
      <c r="J3" s="180"/>
      <c r="K3" s="180"/>
      <c r="L3" s="180"/>
      <c r="M3" s="180"/>
      <c r="N3" s="180"/>
      <c r="O3" s="180"/>
      <c r="P3" s="180"/>
      <c r="Q3" s="180"/>
      <c r="R3" s="180"/>
      <c r="S3" s="180"/>
      <c r="T3" s="32"/>
      <c r="U3" s="32"/>
    </row>
    <row r="4" spans="1:21">
      <c r="A4" s="181" t="s">
        <v>0</v>
      </c>
      <c r="B4" s="168" t="s">
        <v>1</v>
      </c>
      <c r="C4" s="168" t="s">
        <v>2</v>
      </c>
      <c r="D4" s="177" t="s">
        <v>3</v>
      </c>
      <c r="E4" s="177" t="s">
        <v>4</v>
      </c>
      <c r="F4" s="177" t="s">
        <v>5</v>
      </c>
      <c r="G4" s="177" t="s">
        <v>6</v>
      </c>
      <c r="H4" s="177" t="s">
        <v>7</v>
      </c>
      <c r="I4" s="177" t="s">
        <v>8</v>
      </c>
      <c r="J4" s="171" t="s">
        <v>9</v>
      </c>
      <c r="K4" s="171" t="s">
        <v>10</v>
      </c>
      <c r="L4" s="171" t="s">
        <v>357</v>
      </c>
      <c r="M4" s="171" t="s">
        <v>415</v>
      </c>
      <c r="N4" s="171" t="s">
        <v>454</v>
      </c>
      <c r="O4" s="171" t="s">
        <v>361</v>
      </c>
      <c r="P4" s="171" t="s">
        <v>12</v>
      </c>
      <c r="Q4" s="171" t="s">
        <v>13</v>
      </c>
      <c r="R4" s="171" t="s">
        <v>14</v>
      </c>
      <c r="S4" s="174" t="s">
        <v>15</v>
      </c>
    </row>
    <row r="5" spans="1:21" ht="15" customHeight="1">
      <c r="A5" s="182"/>
      <c r="B5" s="169"/>
      <c r="C5" s="169"/>
      <c r="D5" s="178"/>
      <c r="E5" s="178"/>
      <c r="F5" s="178"/>
      <c r="G5" s="178"/>
      <c r="H5" s="178"/>
      <c r="I5" s="178"/>
      <c r="J5" s="172"/>
      <c r="K5" s="172"/>
      <c r="L5" s="172"/>
      <c r="M5" s="172"/>
      <c r="N5" s="172"/>
      <c r="O5" s="172"/>
      <c r="P5" s="172"/>
      <c r="Q5" s="172"/>
      <c r="R5" s="172"/>
      <c r="S5" s="175"/>
    </row>
    <row r="6" spans="1:21">
      <c r="A6" s="182"/>
      <c r="B6" s="169"/>
      <c r="C6" s="169"/>
      <c r="D6" s="178"/>
      <c r="E6" s="178"/>
      <c r="F6" s="178"/>
      <c r="G6" s="178"/>
      <c r="H6" s="178"/>
      <c r="I6" s="178"/>
      <c r="J6" s="172"/>
      <c r="K6" s="172"/>
      <c r="L6" s="172"/>
      <c r="M6" s="172"/>
      <c r="N6" s="172"/>
      <c r="O6" s="172"/>
      <c r="P6" s="172"/>
      <c r="Q6" s="172"/>
      <c r="R6" s="172"/>
      <c r="S6" s="175"/>
    </row>
    <row r="7" spans="1:21">
      <c r="A7" s="182"/>
      <c r="B7" s="170"/>
      <c r="C7" s="170"/>
      <c r="D7" s="179"/>
      <c r="E7" s="179"/>
      <c r="F7" s="179"/>
      <c r="G7" s="179"/>
      <c r="H7" s="179"/>
      <c r="I7" s="179"/>
      <c r="J7" s="173"/>
      <c r="K7" s="173"/>
      <c r="L7" s="173"/>
      <c r="M7" s="173"/>
      <c r="N7" s="173"/>
      <c r="O7" s="173"/>
      <c r="P7" s="173"/>
      <c r="Q7" s="173"/>
      <c r="R7" s="173"/>
      <c r="S7" s="176"/>
    </row>
    <row r="9" spans="1:21">
      <c r="D9" s="197" t="s">
        <v>537</v>
      </c>
      <c r="E9" s="197"/>
      <c r="F9" s="197"/>
      <c r="G9" s="197"/>
      <c r="H9" s="197"/>
      <c r="I9" s="197"/>
      <c r="J9" s="197"/>
      <c r="K9" s="197"/>
      <c r="L9" s="197"/>
      <c r="M9" s="197"/>
      <c r="N9" s="197"/>
      <c r="O9" s="197"/>
      <c r="P9" s="197"/>
      <c r="Q9" s="197"/>
      <c r="R9" s="197"/>
    </row>
  </sheetData>
  <mergeCells count="23">
    <mergeCell ref="Q4:Q7"/>
    <mergeCell ref="R4:R7"/>
    <mergeCell ref="L4:L7"/>
    <mergeCell ref="M4:M7"/>
    <mergeCell ref="N4:N7"/>
    <mergeCell ref="O4:O7"/>
    <mergeCell ref="P4:P7"/>
    <mergeCell ref="D9:R9"/>
    <mergeCell ref="D1:R1"/>
    <mergeCell ref="D2:R2"/>
    <mergeCell ref="A3:S3"/>
    <mergeCell ref="A4:A7"/>
    <mergeCell ref="B4:B7"/>
    <mergeCell ref="C4:C7"/>
    <mergeCell ref="D4:D7"/>
    <mergeCell ref="E4:E7"/>
    <mergeCell ref="F4:F7"/>
    <mergeCell ref="G4:G7"/>
    <mergeCell ref="S4:S7"/>
    <mergeCell ref="H4:H7"/>
    <mergeCell ref="I4:I7"/>
    <mergeCell ref="J4:J7"/>
    <mergeCell ref="K4:K7"/>
  </mergeCells>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workbookViewId="0">
      <selection activeCell="D9" sqref="D9:R9"/>
    </sheetView>
  </sheetViews>
  <sheetFormatPr baseColWidth="10" defaultRowHeight="15"/>
  <cols>
    <col min="1" max="1" width="14.7109375" customWidth="1"/>
    <col min="3" max="3" width="46.7109375" customWidth="1"/>
    <col min="4" max="4" width="9.140625" customWidth="1"/>
  </cols>
  <sheetData>
    <row r="1" spans="1:21" s="1" customFormat="1" ht="20.100000000000001" customHeight="1">
      <c r="A1" s="75"/>
      <c r="B1" s="33"/>
      <c r="C1" s="32"/>
      <c r="D1" s="188" t="s">
        <v>252</v>
      </c>
      <c r="E1" s="188"/>
      <c r="F1" s="188"/>
      <c r="G1" s="188"/>
      <c r="H1" s="188"/>
      <c r="I1" s="188"/>
      <c r="J1" s="188"/>
      <c r="K1" s="188"/>
      <c r="L1" s="188"/>
      <c r="M1" s="188"/>
      <c r="N1" s="188"/>
      <c r="O1" s="188"/>
      <c r="P1" s="188"/>
      <c r="Q1" s="188"/>
      <c r="R1" s="188"/>
      <c r="S1" s="34"/>
      <c r="T1" s="32"/>
      <c r="U1" s="32"/>
    </row>
    <row r="2" spans="1:21" s="1" customFormat="1" ht="20.100000000000001" customHeight="1">
      <c r="A2" s="75"/>
      <c r="B2" s="33"/>
      <c r="C2" s="32"/>
      <c r="D2" s="189" t="s">
        <v>550</v>
      </c>
      <c r="E2" s="189"/>
      <c r="F2" s="189"/>
      <c r="G2" s="189"/>
      <c r="H2" s="189"/>
      <c r="I2" s="189"/>
      <c r="J2" s="189"/>
      <c r="K2" s="189"/>
      <c r="L2" s="189"/>
      <c r="M2" s="189"/>
      <c r="N2" s="189"/>
      <c r="O2" s="189"/>
      <c r="P2" s="189"/>
      <c r="Q2" s="189"/>
      <c r="R2" s="189"/>
      <c r="S2" s="35"/>
      <c r="T2" s="32"/>
      <c r="U2" s="32"/>
    </row>
    <row r="3" spans="1:21" s="1" customFormat="1" ht="24.75" customHeight="1">
      <c r="A3" s="180"/>
      <c r="B3" s="180"/>
      <c r="C3" s="180"/>
      <c r="D3" s="180"/>
      <c r="E3" s="180"/>
      <c r="F3" s="180"/>
      <c r="G3" s="180"/>
      <c r="H3" s="180"/>
      <c r="I3" s="180"/>
      <c r="J3" s="180"/>
      <c r="K3" s="180"/>
      <c r="L3" s="180"/>
      <c r="M3" s="180"/>
      <c r="N3" s="180"/>
      <c r="O3" s="180"/>
      <c r="P3" s="180"/>
      <c r="Q3" s="180"/>
      <c r="R3" s="180"/>
      <c r="S3" s="180"/>
      <c r="T3" s="32"/>
      <c r="U3" s="32"/>
    </row>
    <row r="4" spans="1:21">
      <c r="A4" s="181" t="s">
        <v>0</v>
      </c>
      <c r="B4" s="168" t="s">
        <v>1</v>
      </c>
      <c r="C4" s="168" t="s">
        <v>2</v>
      </c>
      <c r="D4" s="177" t="s">
        <v>3</v>
      </c>
      <c r="E4" s="177" t="s">
        <v>4</v>
      </c>
      <c r="F4" s="177" t="s">
        <v>5</v>
      </c>
      <c r="G4" s="177" t="s">
        <v>6</v>
      </c>
      <c r="H4" s="177" t="s">
        <v>7</v>
      </c>
      <c r="I4" s="177" t="s">
        <v>8</v>
      </c>
      <c r="J4" s="171" t="s">
        <v>9</v>
      </c>
      <c r="K4" s="171" t="s">
        <v>10</v>
      </c>
      <c r="L4" s="171" t="s">
        <v>357</v>
      </c>
      <c r="M4" s="171" t="s">
        <v>415</v>
      </c>
      <c r="N4" s="171" t="s">
        <v>454</v>
      </c>
      <c r="O4" s="171" t="s">
        <v>361</v>
      </c>
      <c r="P4" s="171" t="s">
        <v>12</v>
      </c>
      <c r="Q4" s="171" t="s">
        <v>13</v>
      </c>
      <c r="R4" s="171" t="s">
        <v>14</v>
      </c>
      <c r="S4" s="174" t="s">
        <v>15</v>
      </c>
    </row>
    <row r="5" spans="1:21" ht="15" customHeight="1">
      <c r="A5" s="182"/>
      <c r="B5" s="169"/>
      <c r="C5" s="169"/>
      <c r="D5" s="178"/>
      <c r="E5" s="178"/>
      <c r="F5" s="178"/>
      <c r="G5" s="178"/>
      <c r="H5" s="178"/>
      <c r="I5" s="178"/>
      <c r="J5" s="172"/>
      <c r="K5" s="172"/>
      <c r="L5" s="172"/>
      <c r="M5" s="172"/>
      <c r="N5" s="172"/>
      <c r="O5" s="172"/>
      <c r="P5" s="172"/>
      <c r="Q5" s="172"/>
      <c r="R5" s="172"/>
      <c r="S5" s="175"/>
    </row>
    <row r="6" spans="1:21">
      <c r="A6" s="182"/>
      <c r="B6" s="169"/>
      <c r="C6" s="169"/>
      <c r="D6" s="178"/>
      <c r="E6" s="178"/>
      <c r="F6" s="178"/>
      <c r="G6" s="178"/>
      <c r="H6" s="178"/>
      <c r="I6" s="178"/>
      <c r="J6" s="172"/>
      <c r="K6" s="172"/>
      <c r="L6" s="172"/>
      <c r="M6" s="172"/>
      <c r="N6" s="172"/>
      <c r="O6" s="172"/>
      <c r="P6" s="172"/>
      <c r="Q6" s="172"/>
      <c r="R6" s="172"/>
      <c r="S6" s="175"/>
    </row>
    <row r="7" spans="1:21">
      <c r="A7" s="182"/>
      <c r="B7" s="170"/>
      <c r="C7" s="170"/>
      <c r="D7" s="179"/>
      <c r="E7" s="179"/>
      <c r="F7" s="179"/>
      <c r="G7" s="179"/>
      <c r="H7" s="179"/>
      <c r="I7" s="179"/>
      <c r="J7" s="173"/>
      <c r="K7" s="173"/>
      <c r="L7" s="173"/>
      <c r="M7" s="173"/>
      <c r="N7" s="173"/>
      <c r="O7" s="173"/>
      <c r="P7" s="173"/>
      <c r="Q7" s="173"/>
      <c r="R7" s="173"/>
      <c r="S7" s="176"/>
    </row>
    <row r="9" spans="1:21">
      <c r="D9" s="197" t="s">
        <v>537</v>
      </c>
      <c r="E9" s="197"/>
      <c r="F9" s="197"/>
      <c r="G9" s="197"/>
      <c r="H9" s="197"/>
      <c r="I9" s="197"/>
      <c r="J9" s="197"/>
      <c r="K9" s="197"/>
      <c r="L9" s="197"/>
      <c r="M9" s="197"/>
      <c r="N9" s="197"/>
      <c r="O9" s="197"/>
      <c r="P9" s="197"/>
      <c r="Q9" s="197"/>
      <c r="R9" s="197"/>
    </row>
  </sheetData>
  <mergeCells count="23">
    <mergeCell ref="Q4:Q7"/>
    <mergeCell ref="R4:R7"/>
    <mergeCell ref="L4:L7"/>
    <mergeCell ref="M4:M7"/>
    <mergeCell ref="N4:N7"/>
    <mergeCell ref="O4:O7"/>
    <mergeCell ref="P4:P7"/>
    <mergeCell ref="D9:R9"/>
    <mergeCell ref="D1:R1"/>
    <mergeCell ref="D2:R2"/>
    <mergeCell ref="A3:S3"/>
    <mergeCell ref="A4:A7"/>
    <mergeCell ref="B4:B7"/>
    <mergeCell ref="C4:C7"/>
    <mergeCell ref="D4:D7"/>
    <mergeCell ref="E4:E7"/>
    <mergeCell ref="F4:F7"/>
    <mergeCell ref="G4:G7"/>
    <mergeCell ref="S4:S7"/>
    <mergeCell ref="H4:H7"/>
    <mergeCell ref="I4:I7"/>
    <mergeCell ref="J4:J7"/>
    <mergeCell ref="K4:K7"/>
  </mergeCells>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workbookViewId="0">
      <selection activeCell="D10" sqref="D10:R10"/>
    </sheetView>
  </sheetViews>
  <sheetFormatPr baseColWidth="10" defaultRowHeight="15"/>
  <cols>
    <col min="1" max="1" width="14.7109375" customWidth="1"/>
    <col min="3" max="3" width="46.7109375" customWidth="1"/>
    <col min="4" max="4" width="9.140625" customWidth="1"/>
  </cols>
  <sheetData>
    <row r="1" spans="1:21" s="1" customFormat="1" ht="20.100000000000001" customHeight="1">
      <c r="A1" s="75"/>
      <c r="B1" s="33"/>
      <c r="C1" s="32"/>
      <c r="D1" s="188" t="s">
        <v>252</v>
      </c>
      <c r="E1" s="188"/>
      <c r="F1" s="188"/>
      <c r="G1" s="188"/>
      <c r="H1" s="188"/>
      <c r="I1" s="188"/>
      <c r="J1" s="188"/>
      <c r="K1" s="188"/>
      <c r="L1" s="188"/>
      <c r="M1" s="188"/>
      <c r="N1" s="188"/>
      <c r="O1" s="188"/>
      <c r="P1" s="188"/>
      <c r="Q1" s="188"/>
      <c r="R1" s="188"/>
      <c r="S1" s="34"/>
      <c r="T1" s="32"/>
      <c r="U1" s="32"/>
    </row>
    <row r="2" spans="1:21" s="1" customFormat="1" ht="20.100000000000001" customHeight="1">
      <c r="A2" s="75"/>
      <c r="B2" s="33"/>
      <c r="C2" s="32"/>
      <c r="D2" s="189" t="s">
        <v>551</v>
      </c>
      <c r="E2" s="189"/>
      <c r="F2" s="189"/>
      <c r="G2" s="189"/>
      <c r="H2" s="189"/>
      <c r="I2" s="189"/>
      <c r="J2" s="189"/>
      <c r="K2" s="189"/>
      <c r="L2" s="189"/>
      <c r="M2" s="189"/>
      <c r="N2" s="189"/>
      <c r="O2" s="189"/>
      <c r="P2" s="189"/>
      <c r="Q2" s="189"/>
      <c r="R2" s="189"/>
      <c r="S2" s="35"/>
      <c r="T2" s="32"/>
      <c r="U2" s="32"/>
    </row>
    <row r="3" spans="1:21" s="1" customFormat="1" ht="24.75" customHeight="1">
      <c r="A3" s="180"/>
      <c r="B3" s="180"/>
      <c r="C3" s="180"/>
      <c r="D3" s="180"/>
      <c r="E3" s="180"/>
      <c r="F3" s="180"/>
      <c r="G3" s="180"/>
      <c r="H3" s="180"/>
      <c r="I3" s="180"/>
      <c r="J3" s="180"/>
      <c r="K3" s="180"/>
      <c r="L3" s="180"/>
      <c r="M3" s="180"/>
      <c r="N3" s="180"/>
      <c r="O3" s="180"/>
      <c r="P3" s="180"/>
      <c r="Q3" s="180"/>
      <c r="R3" s="180"/>
      <c r="S3" s="180"/>
      <c r="T3" s="32"/>
      <c r="U3" s="32"/>
    </row>
    <row r="4" spans="1:21">
      <c r="A4" s="181" t="s">
        <v>0</v>
      </c>
      <c r="B4" s="168" t="s">
        <v>1</v>
      </c>
      <c r="C4" s="168" t="s">
        <v>2</v>
      </c>
      <c r="D4" s="177" t="s">
        <v>3</v>
      </c>
      <c r="E4" s="177" t="s">
        <v>4</v>
      </c>
      <c r="F4" s="177" t="s">
        <v>5</v>
      </c>
      <c r="G4" s="177" t="s">
        <v>6</v>
      </c>
      <c r="H4" s="177" t="s">
        <v>7</v>
      </c>
      <c r="I4" s="177" t="s">
        <v>8</v>
      </c>
      <c r="J4" s="171" t="s">
        <v>9</v>
      </c>
      <c r="K4" s="171" t="s">
        <v>10</v>
      </c>
      <c r="L4" s="171" t="s">
        <v>357</v>
      </c>
      <c r="M4" s="171" t="s">
        <v>415</v>
      </c>
      <c r="N4" s="171" t="s">
        <v>454</v>
      </c>
      <c r="O4" s="171" t="s">
        <v>361</v>
      </c>
      <c r="P4" s="171" t="s">
        <v>12</v>
      </c>
      <c r="Q4" s="171" t="s">
        <v>13</v>
      </c>
      <c r="R4" s="171" t="s">
        <v>14</v>
      </c>
      <c r="S4" s="174" t="s">
        <v>15</v>
      </c>
    </row>
    <row r="5" spans="1:21" ht="15" customHeight="1">
      <c r="A5" s="182"/>
      <c r="B5" s="169"/>
      <c r="C5" s="169"/>
      <c r="D5" s="178"/>
      <c r="E5" s="178"/>
      <c r="F5" s="178"/>
      <c r="G5" s="178"/>
      <c r="H5" s="178"/>
      <c r="I5" s="178"/>
      <c r="J5" s="172"/>
      <c r="K5" s="172"/>
      <c r="L5" s="172"/>
      <c r="M5" s="172"/>
      <c r="N5" s="172"/>
      <c r="O5" s="172"/>
      <c r="P5" s="172"/>
      <c r="Q5" s="172"/>
      <c r="R5" s="172"/>
      <c r="S5" s="175"/>
    </row>
    <row r="6" spans="1:21">
      <c r="A6" s="182"/>
      <c r="B6" s="169"/>
      <c r="C6" s="169"/>
      <c r="D6" s="178"/>
      <c r="E6" s="178"/>
      <c r="F6" s="178"/>
      <c r="G6" s="178"/>
      <c r="H6" s="178"/>
      <c r="I6" s="178"/>
      <c r="J6" s="172"/>
      <c r="K6" s="172"/>
      <c r="L6" s="172"/>
      <c r="M6" s="172"/>
      <c r="N6" s="172"/>
      <c r="O6" s="172"/>
      <c r="P6" s="172"/>
      <c r="Q6" s="172"/>
      <c r="R6" s="172"/>
      <c r="S6" s="175"/>
    </row>
    <row r="7" spans="1:21">
      <c r="A7" s="182"/>
      <c r="B7" s="170"/>
      <c r="C7" s="170"/>
      <c r="D7" s="179"/>
      <c r="E7" s="179"/>
      <c r="F7" s="179"/>
      <c r="G7" s="179"/>
      <c r="H7" s="179"/>
      <c r="I7" s="179"/>
      <c r="J7" s="173"/>
      <c r="K7" s="173"/>
      <c r="L7" s="173"/>
      <c r="M7" s="173"/>
      <c r="N7" s="173"/>
      <c r="O7" s="173"/>
      <c r="P7" s="173"/>
      <c r="Q7" s="173"/>
      <c r="R7" s="173"/>
      <c r="S7" s="176"/>
    </row>
    <row r="10" spans="1:21">
      <c r="D10" s="197" t="s">
        <v>537</v>
      </c>
      <c r="E10" s="197"/>
      <c r="F10" s="197"/>
      <c r="G10" s="197"/>
      <c r="H10" s="197"/>
      <c r="I10" s="197"/>
      <c r="J10" s="197"/>
      <c r="K10" s="197"/>
      <c r="L10" s="197"/>
      <c r="M10" s="197"/>
      <c r="N10" s="197"/>
      <c r="O10" s="197"/>
      <c r="P10" s="197"/>
      <c r="Q10" s="197"/>
      <c r="R10" s="197"/>
    </row>
  </sheetData>
  <mergeCells count="23">
    <mergeCell ref="Q4:Q7"/>
    <mergeCell ref="R4:R7"/>
    <mergeCell ref="L4:L7"/>
    <mergeCell ref="M4:M7"/>
    <mergeCell ref="N4:N7"/>
    <mergeCell ref="O4:O7"/>
    <mergeCell ref="P4:P7"/>
    <mergeCell ref="D10:R10"/>
    <mergeCell ref="D1:R1"/>
    <mergeCell ref="D2:R2"/>
    <mergeCell ref="A3:S3"/>
    <mergeCell ref="A4:A7"/>
    <mergeCell ref="B4:B7"/>
    <mergeCell ref="C4:C7"/>
    <mergeCell ref="D4:D7"/>
    <mergeCell ref="E4:E7"/>
    <mergeCell ref="F4:F7"/>
    <mergeCell ref="G4:G7"/>
    <mergeCell ref="S4:S7"/>
    <mergeCell ref="H4:H7"/>
    <mergeCell ref="I4:I7"/>
    <mergeCell ref="J4:J7"/>
    <mergeCell ref="K4:K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6"/>
  <sheetViews>
    <sheetView zoomScale="90" zoomScaleNormal="90" workbookViewId="0">
      <selection activeCell="G8" sqref="G8"/>
    </sheetView>
  </sheetViews>
  <sheetFormatPr baseColWidth="10" defaultRowHeight="15"/>
  <cols>
    <col min="1" max="1" width="15.7109375" customWidth="1"/>
    <col min="2" max="2" width="16.5703125" style="80" customWidth="1"/>
    <col min="3" max="3" width="37.42578125" customWidth="1"/>
    <col min="4" max="4" width="9.140625" customWidth="1"/>
    <col min="5" max="5" width="12.28515625" customWidth="1"/>
    <col min="6" max="6" width="13" style="67" customWidth="1"/>
    <col min="7" max="7" width="12" customWidth="1"/>
    <col min="8" max="8" width="11" customWidth="1"/>
    <col min="9" max="9" width="11.85546875" style="80" customWidth="1"/>
    <col min="10" max="10" width="10.28515625" style="80" customWidth="1"/>
    <col min="11" max="11" width="9.140625" customWidth="1"/>
    <col min="12" max="12" width="9" customWidth="1"/>
    <col min="13" max="13" width="9.140625" customWidth="1"/>
    <col min="14" max="14" width="10.28515625" customWidth="1"/>
    <col min="15" max="15" width="11.85546875" customWidth="1"/>
    <col min="16" max="16" width="11.7109375" customWidth="1"/>
  </cols>
  <sheetData>
    <row r="1" spans="1:18" s="1" customFormat="1" ht="20.100000000000001" customHeight="1">
      <c r="A1" s="75"/>
      <c r="B1" s="33"/>
      <c r="C1" s="32"/>
      <c r="D1" s="184" t="s">
        <v>18</v>
      </c>
      <c r="E1" s="184"/>
      <c r="F1" s="184"/>
      <c r="G1" s="184"/>
      <c r="H1" s="184"/>
      <c r="I1" s="184"/>
      <c r="J1" s="184"/>
      <c r="K1" s="184"/>
      <c r="L1" s="184"/>
      <c r="M1" s="184"/>
      <c r="N1" s="184"/>
      <c r="O1" s="184"/>
      <c r="P1" s="34"/>
      <c r="Q1" s="32"/>
      <c r="R1" s="32"/>
    </row>
    <row r="2" spans="1:18" s="1" customFormat="1" ht="20.100000000000001" customHeight="1">
      <c r="A2" s="75"/>
      <c r="B2" s="33"/>
      <c r="C2" s="32"/>
      <c r="D2" s="185" t="s">
        <v>114</v>
      </c>
      <c r="E2" s="185"/>
      <c r="F2" s="185"/>
      <c r="G2" s="185"/>
      <c r="H2" s="185"/>
      <c r="I2" s="185"/>
      <c r="J2" s="185"/>
      <c r="K2" s="185"/>
      <c r="L2" s="185"/>
      <c r="M2" s="185"/>
      <c r="N2" s="185"/>
      <c r="O2" s="185"/>
      <c r="P2" s="35"/>
      <c r="Q2" s="32"/>
      <c r="R2" s="32"/>
    </row>
    <row r="3" spans="1:18" s="1" customFormat="1" ht="24.75" customHeight="1">
      <c r="A3" s="180"/>
      <c r="B3" s="180"/>
      <c r="C3" s="180"/>
      <c r="D3" s="180"/>
      <c r="E3" s="180"/>
      <c r="F3" s="180"/>
      <c r="G3" s="180"/>
      <c r="H3" s="180"/>
      <c r="I3" s="180"/>
      <c r="J3" s="180"/>
      <c r="K3" s="180"/>
      <c r="L3" s="180"/>
      <c r="M3" s="180"/>
      <c r="N3" s="180"/>
      <c r="O3" s="180"/>
      <c r="P3" s="180"/>
      <c r="Q3" s="32"/>
      <c r="R3" s="32"/>
    </row>
    <row r="4" spans="1:18" s="1" customFormat="1" ht="21.95" customHeight="1">
      <c r="A4" s="181" t="s">
        <v>0</v>
      </c>
      <c r="B4" s="168" t="s">
        <v>1</v>
      </c>
      <c r="C4" s="168" t="s">
        <v>2</v>
      </c>
      <c r="D4" s="177" t="s">
        <v>3</v>
      </c>
      <c r="E4" s="177" t="s">
        <v>4</v>
      </c>
      <c r="F4" s="177" t="s">
        <v>5</v>
      </c>
      <c r="G4" s="177" t="s">
        <v>6</v>
      </c>
      <c r="H4" s="177" t="s">
        <v>7</v>
      </c>
      <c r="I4" s="177" t="s">
        <v>8</v>
      </c>
      <c r="J4" s="171" t="s">
        <v>9</v>
      </c>
      <c r="K4" s="171" t="s">
        <v>10</v>
      </c>
      <c r="L4" s="171" t="s">
        <v>11</v>
      </c>
      <c r="M4" s="171" t="s">
        <v>12</v>
      </c>
      <c r="N4" s="171" t="s">
        <v>13</v>
      </c>
      <c r="O4" s="171" t="s">
        <v>14</v>
      </c>
      <c r="P4" s="174" t="s">
        <v>15</v>
      </c>
      <c r="Q4" s="32"/>
      <c r="R4" s="32"/>
    </row>
    <row r="5" spans="1:18" s="1" customFormat="1" ht="21.95" customHeight="1">
      <c r="A5" s="182"/>
      <c r="B5" s="169"/>
      <c r="C5" s="169"/>
      <c r="D5" s="178"/>
      <c r="E5" s="178"/>
      <c r="F5" s="178"/>
      <c r="G5" s="178"/>
      <c r="H5" s="178"/>
      <c r="I5" s="178"/>
      <c r="J5" s="172"/>
      <c r="K5" s="172"/>
      <c r="L5" s="172"/>
      <c r="M5" s="172"/>
      <c r="N5" s="172"/>
      <c r="O5" s="172"/>
      <c r="P5" s="175"/>
      <c r="Q5" s="32"/>
      <c r="R5" s="32"/>
    </row>
    <row r="6" spans="1:18" s="1" customFormat="1" ht="21.95" customHeight="1">
      <c r="A6" s="182"/>
      <c r="B6" s="169"/>
      <c r="C6" s="169"/>
      <c r="D6" s="178"/>
      <c r="E6" s="178"/>
      <c r="F6" s="178"/>
      <c r="G6" s="178"/>
      <c r="H6" s="178"/>
      <c r="I6" s="178"/>
      <c r="J6" s="172"/>
      <c r="K6" s="172"/>
      <c r="L6" s="172"/>
      <c r="M6" s="172"/>
      <c r="N6" s="172"/>
      <c r="O6" s="172"/>
      <c r="P6" s="175"/>
      <c r="Q6" s="32"/>
      <c r="R6" s="32"/>
    </row>
    <row r="7" spans="1:18" s="1" customFormat="1" ht="21.95" customHeight="1">
      <c r="A7" s="183"/>
      <c r="B7" s="170"/>
      <c r="C7" s="170"/>
      <c r="D7" s="179"/>
      <c r="E7" s="179"/>
      <c r="F7" s="179"/>
      <c r="G7" s="179"/>
      <c r="H7" s="179"/>
      <c r="I7" s="179"/>
      <c r="J7" s="173"/>
      <c r="K7" s="173"/>
      <c r="L7" s="173"/>
      <c r="M7" s="173"/>
      <c r="N7" s="173"/>
      <c r="O7" s="173"/>
      <c r="P7" s="176"/>
      <c r="Q7" s="32"/>
      <c r="R7" s="32"/>
    </row>
    <row r="8" spans="1:18" s="1" customFormat="1" ht="45.75" customHeight="1">
      <c r="A8" s="82" t="s">
        <v>113</v>
      </c>
      <c r="B8" s="83">
        <v>42871</v>
      </c>
      <c r="C8" s="84" t="s">
        <v>91</v>
      </c>
      <c r="D8" s="85">
        <v>1</v>
      </c>
      <c r="E8" s="85" t="s">
        <v>37</v>
      </c>
      <c r="F8" s="85" t="s">
        <v>37</v>
      </c>
      <c r="G8" s="86">
        <v>42871</v>
      </c>
      <c r="H8" s="86">
        <v>42871</v>
      </c>
      <c r="I8" s="85" t="s">
        <v>40</v>
      </c>
      <c r="J8" s="87">
        <v>0</v>
      </c>
      <c r="K8" s="87">
        <v>0</v>
      </c>
      <c r="L8" s="87">
        <v>0</v>
      </c>
      <c r="M8" s="87">
        <v>663</v>
      </c>
      <c r="N8" s="87">
        <v>0</v>
      </c>
      <c r="O8" s="87">
        <v>1020.26</v>
      </c>
      <c r="P8" s="88">
        <f>SUM(J8:O8)</f>
        <v>1683.26</v>
      </c>
      <c r="Q8" s="71"/>
      <c r="R8" s="32"/>
    </row>
    <row r="9" spans="1:18" s="1" customFormat="1" ht="45.75" customHeight="1">
      <c r="A9" s="82" t="s">
        <v>113</v>
      </c>
      <c r="B9" s="83">
        <v>42872</v>
      </c>
      <c r="C9" s="84" t="s">
        <v>92</v>
      </c>
      <c r="D9" s="85">
        <v>1</v>
      </c>
      <c r="E9" s="85" t="s">
        <v>93</v>
      </c>
      <c r="F9" s="85" t="s">
        <v>93</v>
      </c>
      <c r="G9" s="86">
        <v>42872</v>
      </c>
      <c r="H9" s="86">
        <v>42872</v>
      </c>
      <c r="I9" s="85" t="s">
        <v>40</v>
      </c>
      <c r="J9" s="87">
        <v>0</v>
      </c>
      <c r="K9" s="87">
        <v>0</v>
      </c>
      <c r="L9" s="87">
        <v>0</v>
      </c>
      <c r="M9" s="87">
        <v>740</v>
      </c>
      <c r="N9" s="87">
        <v>0</v>
      </c>
      <c r="O9" s="87">
        <v>0</v>
      </c>
      <c r="P9" s="88">
        <f t="shared" ref="P9:P11" si="0">SUM(J9:O9)</f>
        <v>740</v>
      </c>
      <c r="Q9" s="73"/>
      <c r="R9" s="32"/>
    </row>
    <row r="10" spans="1:18" s="1" customFormat="1" ht="38.25" customHeight="1">
      <c r="A10" s="82" t="s">
        <v>113</v>
      </c>
      <c r="B10" s="83">
        <v>42879</v>
      </c>
      <c r="C10" s="84" t="s">
        <v>94</v>
      </c>
      <c r="D10" s="85">
        <v>1</v>
      </c>
      <c r="E10" s="85" t="s">
        <v>37</v>
      </c>
      <c r="F10" s="85" t="s">
        <v>37</v>
      </c>
      <c r="G10" s="86">
        <v>42875</v>
      </c>
      <c r="H10" s="86">
        <v>42877</v>
      </c>
      <c r="I10" s="85" t="s">
        <v>40</v>
      </c>
      <c r="J10" s="87">
        <v>0</v>
      </c>
      <c r="K10" s="87">
        <v>0</v>
      </c>
      <c r="L10" s="87">
        <v>0</v>
      </c>
      <c r="M10" s="87">
        <v>787</v>
      </c>
      <c r="N10" s="87">
        <v>0</v>
      </c>
      <c r="O10" s="87">
        <v>0</v>
      </c>
      <c r="P10" s="88">
        <f t="shared" si="0"/>
        <v>787</v>
      </c>
      <c r="Q10" s="73"/>
      <c r="R10" s="32"/>
    </row>
    <row r="11" spans="1:18" ht="51">
      <c r="A11" s="82" t="s">
        <v>115</v>
      </c>
      <c r="B11" s="95">
        <v>42878</v>
      </c>
      <c r="C11" s="90" t="s">
        <v>95</v>
      </c>
      <c r="D11" s="89">
        <v>1</v>
      </c>
      <c r="E11" s="85" t="s">
        <v>37</v>
      </c>
      <c r="F11" s="85" t="s">
        <v>37</v>
      </c>
      <c r="G11" s="86">
        <v>42873</v>
      </c>
      <c r="H11" s="86">
        <v>42874</v>
      </c>
      <c r="I11" s="85" t="s">
        <v>40</v>
      </c>
      <c r="J11" s="91">
        <v>360</v>
      </c>
      <c r="K11" s="92"/>
      <c r="L11" s="92"/>
      <c r="M11" s="93">
        <v>327</v>
      </c>
      <c r="N11" s="94"/>
      <c r="O11" s="96">
        <v>1151.4100000000001</v>
      </c>
      <c r="P11" s="88">
        <f t="shared" si="0"/>
        <v>1838.41</v>
      </c>
      <c r="Q11" s="63"/>
      <c r="R11" s="63"/>
    </row>
    <row r="12" spans="1:18">
      <c r="A12" s="82"/>
      <c r="B12" s="79"/>
      <c r="C12" s="79"/>
      <c r="D12" s="60"/>
      <c r="E12" s="60"/>
      <c r="F12" s="66"/>
      <c r="G12" s="45"/>
      <c r="H12" s="45"/>
      <c r="I12" s="81"/>
      <c r="J12" s="81"/>
      <c r="K12" s="62"/>
      <c r="L12" s="62"/>
      <c r="M12" s="64"/>
      <c r="N12" s="68"/>
      <c r="O12" s="62"/>
      <c r="P12" s="47"/>
      <c r="Q12" s="63"/>
      <c r="R12" s="63"/>
    </row>
    <row r="13" spans="1:18">
      <c r="B13" s="79"/>
      <c r="C13" s="60"/>
      <c r="D13" s="60"/>
      <c r="E13" s="60"/>
      <c r="F13" s="66"/>
      <c r="G13" s="45"/>
      <c r="H13" s="45"/>
      <c r="I13" s="81"/>
      <c r="J13" s="81"/>
      <c r="K13" s="62"/>
      <c r="L13" s="62"/>
      <c r="M13" s="64"/>
      <c r="N13" s="68"/>
      <c r="O13" s="62"/>
      <c r="P13" s="47"/>
      <c r="Q13" s="63"/>
      <c r="R13" s="63"/>
    </row>
    <row r="14" spans="1:18">
      <c r="B14" s="79"/>
      <c r="C14" s="60"/>
      <c r="D14" s="60"/>
      <c r="E14" s="60"/>
      <c r="F14" s="66"/>
      <c r="G14" s="45"/>
      <c r="H14" s="45"/>
      <c r="I14" s="81"/>
      <c r="J14" s="81"/>
      <c r="K14" s="62"/>
      <c r="L14" s="62"/>
      <c r="M14" s="64"/>
      <c r="N14" s="68"/>
      <c r="O14" s="62"/>
      <c r="P14" s="47"/>
      <c r="Q14" s="63"/>
      <c r="R14" s="63"/>
    </row>
    <row r="15" spans="1:18">
      <c r="B15" s="79"/>
      <c r="C15" s="60"/>
      <c r="D15" s="60"/>
      <c r="E15" s="60"/>
      <c r="F15" s="66"/>
      <c r="G15" s="45"/>
      <c r="H15" s="45"/>
      <c r="I15" s="81"/>
      <c r="J15" s="81"/>
      <c r="K15" s="62"/>
      <c r="L15" s="62"/>
      <c r="M15" s="64"/>
      <c r="N15" s="68"/>
      <c r="O15" s="62"/>
      <c r="P15" s="47"/>
      <c r="Q15" s="63"/>
      <c r="R15" s="63"/>
    </row>
    <row r="16" spans="1:18">
      <c r="B16" s="79"/>
      <c r="C16" s="60"/>
      <c r="D16" s="60"/>
      <c r="E16" s="60"/>
      <c r="F16" s="66"/>
      <c r="G16" s="45"/>
      <c r="H16" s="45"/>
      <c r="I16" s="81"/>
      <c r="J16" s="81"/>
      <c r="K16" s="62"/>
      <c r="L16" s="62"/>
      <c r="M16" s="64"/>
      <c r="N16" s="68"/>
      <c r="O16" s="62"/>
      <c r="P16" s="47"/>
      <c r="Q16" s="63"/>
      <c r="R16" s="63"/>
    </row>
    <row r="17" spans="2:18">
      <c r="B17" s="79"/>
      <c r="C17" s="60"/>
      <c r="D17" s="60"/>
      <c r="E17" s="60"/>
      <c r="F17" s="66"/>
      <c r="G17" s="45"/>
      <c r="H17" s="45"/>
      <c r="I17" s="81"/>
      <c r="J17" s="81"/>
      <c r="K17" s="62"/>
      <c r="L17" s="62"/>
      <c r="M17" s="64"/>
      <c r="N17" s="68"/>
      <c r="O17" s="62"/>
      <c r="P17" s="63"/>
      <c r="Q17" s="63"/>
      <c r="R17" s="63"/>
    </row>
    <row r="18" spans="2:18">
      <c r="B18" s="79"/>
      <c r="C18" s="60"/>
      <c r="D18" s="60"/>
      <c r="E18" s="60"/>
      <c r="F18" s="66"/>
      <c r="G18" s="61"/>
      <c r="H18" s="61"/>
      <c r="I18" s="81"/>
      <c r="J18" s="81"/>
      <c r="K18" s="62"/>
      <c r="L18" s="62"/>
      <c r="M18" s="64"/>
      <c r="N18" s="68"/>
      <c r="O18" s="62"/>
      <c r="P18" s="63"/>
      <c r="Q18" s="63"/>
      <c r="R18" s="63"/>
    </row>
    <row r="19" spans="2:18">
      <c r="B19" s="79"/>
      <c r="C19" s="60"/>
      <c r="D19" s="60"/>
      <c r="E19" s="60"/>
      <c r="F19" s="66"/>
      <c r="G19" s="61"/>
      <c r="H19" s="61"/>
      <c r="I19" s="81"/>
      <c r="J19" s="81"/>
      <c r="K19" s="62"/>
      <c r="L19" s="62"/>
      <c r="M19" s="64"/>
      <c r="N19" s="68"/>
      <c r="O19" s="62"/>
      <c r="P19" s="63"/>
      <c r="Q19" s="63"/>
      <c r="R19" s="63"/>
    </row>
    <row r="20" spans="2:18">
      <c r="B20" s="79"/>
      <c r="C20" s="60"/>
      <c r="D20" s="60"/>
      <c r="E20" s="60"/>
      <c r="F20" s="66"/>
      <c r="G20" s="61"/>
      <c r="H20" s="61"/>
      <c r="I20" s="81"/>
      <c r="J20" s="81"/>
      <c r="K20" s="62"/>
      <c r="L20" s="62"/>
      <c r="M20" s="64"/>
      <c r="N20" s="68"/>
      <c r="O20" s="62"/>
      <c r="P20" s="63"/>
      <c r="Q20" s="63"/>
      <c r="R20" s="63"/>
    </row>
    <row r="21" spans="2:18">
      <c r="B21" s="79"/>
      <c r="C21" s="60"/>
      <c r="D21" s="60"/>
      <c r="E21" s="60"/>
      <c r="F21" s="66"/>
      <c r="G21" s="61"/>
      <c r="H21" s="61"/>
      <c r="I21" s="81"/>
      <c r="J21" s="81"/>
      <c r="K21" s="62"/>
      <c r="L21" s="62"/>
      <c r="M21" s="64"/>
      <c r="N21" s="68"/>
      <c r="O21" s="62"/>
      <c r="P21" s="63"/>
      <c r="Q21" s="63"/>
      <c r="R21" s="63"/>
    </row>
    <row r="22" spans="2:18">
      <c r="B22" s="79"/>
      <c r="C22" s="60"/>
      <c r="D22" s="60"/>
      <c r="E22" s="60"/>
      <c r="F22" s="66"/>
      <c r="G22" s="61"/>
      <c r="H22" s="61"/>
      <c r="I22" s="81"/>
      <c r="J22" s="81"/>
      <c r="K22" s="62"/>
      <c r="L22" s="62"/>
      <c r="M22" s="64"/>
      <c r="N22" s="68"/>
      <c r="O22" s="62"/>
      <c r="P22" s="63"/>
      <c r="Q22" s="63"/>
      <c r="R22" s="63"/>
    </row>
    <row r="23" spans="2:18">
      <c r="B23" s="79"/>
      <c r="C23" s="60"/>
      <c r="D23" s="60"/>
      <c r="E23" s="60"/>
      <c r="F23" s="66"/>
      <c r="G23" s="61"/>
      <c r="H23" s="61"/>
      <c r="I23" s="81"/>
      <c r="J23" s="81"/>
      <c r="K23" s="62"/>
      <c r="L23" s="62"/>
      <c r="M23" s="64"/>
      <c r="N23" s="68"/>
      <c r="O23" s="62"/>
      <c r="P23" s="63"/>
      <c r="Q23" s="63"/>
      <c r="R23" s="63"/>
    </row>
    <row r="24" spans="2:18">
      <c r="B24" s="79"/>
      <c r="C24" s="60"/>
      <c r="D24" s="60"/>
      <c r="E24" s="60"/>
      <c r="F24" s="66"/>
      <c r="G24" s="61"/>
      <c r="H24" s="61"/>
      <c r="I24" s="81"/>
      <c r="J24" s="81"/>
      <c r="K24" s="62"/>
      <c r="L24" s="62"/>
      <c r="M24" s="64"/>
      <c r="N24" s="68"/>
      <c r="O24" s="62"/>
      <c r="P24" s="63"/>
      <c r="Q24" s="63"/>
      <c r="R24" s="63"/>
    </row>
    <row r="25" spans="2:18">
      <c r="B25" s="79"/>
      <c r="C25" s="60"/>
      <c r="D25" s="60"/>
      <c r="E25" s="60"/>
      <c r="F25" s="66"/>
      <c r="G25" s="61"/>
      <c r="H25" s="61"/>
      <c r="I25" s="81"/>
      <c r="J25" s="81"/>
      <c r="K25" s="62"/>
      <c r="L25" s="62"/>
      <c r="M25" s="64"/>
      <c r="N25" s="68"/>
      <c r="O25" s="62"/>
      <c r="P25" s="63"/>
      <c r="Q25" s="63"/>
      <c r="R25" s="63"/>
    </row>
    <row r="26" spans="2:18">
      <c r="B26" s="79"/>
      <c r="C26" s="60"/>
      <c r="D26" s="60"/>
      <c r="E26" s="60"/>
      <c r="F26" s="66"/>
      <c r="G26" s="61"/>
      <c r="H26" s="61"/>
      <c r="I26" s="81"/>
      <c r="J26" s="81"/>
      <c r="K26" s="62"/>
      <c r="L26" s="62"/>
      <c r="M26" s="64"/>
      <c r="N26" s="68"/>
      <c r="O26" s="62"/>
      <c r="P26" s="63"/>
      <c r="Q26" s="63"/>
      <c r="R26" s="63"/>
    </row>
    <row r="27" spans="2:18">
      <c r="B27" s="79"/>
      <c r="C27" s="60"/>
      <c r="D27" s="60"/>
      <c r="E27" s="60"/>
      <c r="F27" s="66"/>
      <c r="G27" s="61"/>
      <c r="H27" s="61"/>
      <c r="I27" s="81"/>
      <c r="J27" s="81"/>
      <c r="K27" s="62"/>
      <c r="L27" s="62"/>
      <c r="M27" s="64"/>
      <c r="N27" s="68"/>
      <c r="O27" s="62"/>
      <c r="P27" s="63"/>
      <c r="Q27" s="63"/>
      <c r="R27" s="63"/>
    </row>
    <row r="28" spans="2:18">
      <c r="B28" s="79"/>
      <c r="C28" s="60"/>
      <c r="D28" s="60"/>
      <c r="E28" s="60"/>
      <c r="F28" s="66"/>
      <c r="G28" s="61"/>
      <c r="H28" s="61"/>
      <c r="I28" s="81"/>
      <c r="J28" s="81"/>
      <c r="K28" s="62"/>
      <c r="L28" s="62"/>
      <c r="M28" s="64"/>
      <c r="N28" s="68"/>
      <c r="O28" s="62"/>
      <c r="P28" s="63"/>
      <c r="Q28" s="63"/>
      <c r="R28" s="63"/>
    </row>
    <row r="29" spans="2:18">
      <c r="B29" s="79"/>
      <c r="C29" s="60"/>
      <c r="D29" s="60"/>
      <c r="E29" s="60"/>
      <c r="F29" s="66"/>
      <c r="G29" s="61"/>
      <c r="H29" s="61"/>
      <c r="I29" s="81"/>
      <c r="J29" s="81"/>
      <c r="K29" s="62"/>
      <c r="L29" s="62"/>
      <c r="M29" s="64"/>
      <c r="N29" s="68"/>
      <c r="O29" s="62"/>
      <c r="P29" s="63"/>
      <c r="Q29" s="63"/>
      <c r="R29" s="63"/>
    </row>
    <row r="30" spans="2:18">
      <c r="B30" s="79"/>
      <c r="C30" s="60"/>
      <c r="D30" s="60"/>
      <c r="E30" s="60"/>
      <c r="F30" s="66"/>
      <c r="G30" s="61"/>
      <c r="H30" s="61"/>
      <c r="I30" s="81"/>
      <c r="J30" s="81"/>
      <c r="K30" s="62"/>
      <c r="L30" s="62"/>
      <c r="M30" s="64"/>
      <c r="N30" s="68"/>
      <c r="O30" s="62"/>
      <c r="P30" s="63"/>
      <c r="Q30" s="63"/>
      <c r="R30" s="63"/>
    </row>
    <row r="31" spans="2:18">
      <c r="B31" s="79"/>
      <c r="C31" s="60"/>
      <c r="D31" s="60"/>
      <c r="E31" s="60"/>
      <c r="F31" s="66"/>
      <c r="G31" s="61"/>
      <c r="H31" s="61"/>
      <c r="I31" s="81"/>
      <c r="J31" s="81"/>
      <c r="K31" s="62"/>
      <c r="L31" s="62"/>
      <c r="M31" s="64"/>
      <c r="N31" s="68"/>
      <c r="O31" s="62"/>
      <c r="P31" s="63"/>
      <c r="Q31" s="63"/>
      <c r="R31" s="63"/>
    </row>
    <row r="32" spans="2:18">
      <c r="B32" s="79"/>
      <c r="C32" s="60"/>
      <c r="D32" s="60"/>
      <c r="E32" s="60"/>
      <c r="F32" s="66"/>
      <c r="G32" s="61"/>
      <c r="H32" s="61"/>
      <c r="I32" s="81"/>
      <c r="J32" s="81"/>
      <c r="K32" s="62"/>
      <c r="L32" s="62"/>
      <c r="M32" s="64"/>
      <c r="N32" s="68"/>
      <c r="O32" s="65"/>
      <c r="P32" s="63"/>
      <c r="Q32" s="63"/>
      <c r="R32" s="63"/>
    </row>
    <row r="33" spans="2:18">
      <c r="B33" s="79"/>
      <c r="C33" s="60"/>
      <c r="D33" s="60"/>
      <c r="E33" s="60"/>
      <c r="F33" s="66"/>
      <c r="G33" s="61"/>
      <c r="H33" s="61"/>
      <c r="I33" s="81"/>
      <c r="J33" s="81"/>
      <c r="K33" s="62"/>
      <c r="L33" s="62"/>
      <c r="M33" s="64"/>
      <c r="N33" s="68"/>
      <c r="O33" s="65"/>
      <c r="P33" s="63"/>
      <c r="Q33" s="63"/>
      <c r="R33" s="63"/>
    </row>
    <row r="34" spans="2:18">
      <c r="B34" s="79"/>
      <c r="C34" s="60"/>
      <c r="D34" s="60"/>
      <c r="E34" s="60"/>
      <c r="F34" s="66"/>
      <c r="G34" s="61"/>
      <c r="H34" s="61"/>
      <c r="I34" s="81"/>
      <c r="J34" s="81"/>
      <c r="K34" s="62"/>
      <c r="L34" s="62"/>
      <c r="M34" s="64"/>
      <c r="N34" s="68"/>
      <c r="O34" s="65"/>
      <c r="P34" s="63"/>
      <c r="Q34" s="63"/>
      <c r="R34" s="63"/>
    </row>
    <row r="35" spans="2:18">
      <c r="B35" s="79"/>
      <c r="C35" s="60"/>
      <c r="D35" s="60"/>
      <c r="E35" s="60"/>
      <c r="F35" s="66"/>
      <c r="G35" s="61"/>
      <c r="H35" s="61"/>
      <c r="I35" s="81"/>
      <c r="J35" s="81"/>
      <c r="K35" s="62"/>
      <c r="L35" s="62"/>
      <c r="M35" s="64"/>
      <c r="N35" s="68"/>
      <c r="O35" s="62"/>
      <c r="P35" s="63"/>
      <c r="Q35" s="63"/>
      <c r="R35" s="63"/>
    </row>
    <row r="36" spans="2:18">
      <c r="B36" s="79"/>
      <c r="C36" s="60"/>
      <c r="D36" s="60"/>
      <c r="E36" s="60"/>
      <c r="F36" s="66"/>
      <c r="G36" s="61"/>
      <c r="H36" s="61"/>
      <c r="I36" s="81"/>
      <c r="J36" s="81"/>
      <c r="K36" s="62"/>
      <c r="L36" s="62"/>
      <c r="M36" s="64"/>
      <c r="N36" s="68"/>
      <c r="O36" s="62"/>
      <c r="P36" s="63"/>
      <c r="Q36" s="63"/>
      <c r="R36" s="63"/>
    </row>
    <row r="37" spans="2:18">
      <c r="B37" s="79"/>
      <c r="C37" s="60"/>
      <c r="D37" s="60"/>
      <c r="E37" s="60"/>
      <c r="F37" s="66"/>
      <c r="G37" s="61"/>
      <c r="H37" s="61"/>
      <c r="I37" s="81"/>
      <c r="J37" s="81"/>
      <c r="K37" s="62"/>
      <c r="L37" s="62"/>
      <c r="M37" s="64"/>
      <c r="N37" s="68"/>
      <c r="O37" s="65"/>
      <c r="P37" s="63"/>
      <c r="Q37" s="63"/>
      <c r="R37" s="63"/>
    </row>
    <row r="38" spans="2:18">
      <c r="B38" s="79"/>
      <c r="C38" s="60"/>
      <c r="D38" s="60"/>
      <c r="E38" s="60"/>
      <c r="F38" s="66"/>
      <c r="G38" s="61"/>
      <c r="H38" s="61"/>
      <c r="I38" s="81"/>
      <c r="J38" s="81"/>
      <c r="K38" s="62"/>
      <c r="L38" s="62"/>
      <c r="M38" s="64"/>
      <c r="N38" s="68"/>
      <c r="O38" s="65"/>
      <c r="P38" s="63"/>
      <c r="Q38" s="63"/>
      <c r="R38" s="63"/>
    </row>
    <row r="39" spans="2:18">
      <c r="B39" s="79"/>
      <c r="C39" s="60"/>
      <c r="D39" s="60"/>
      <c r="E39" s="60"/>
      <c r="F39" s="66"/>
      <c r="G39" s="61"/>
      <c r="H39" s="61"/>
      <c r="I39" s="81"/>
      <c r="J39" s="81"/>
      <c r="K39" s="62"/>
      <c r="L39" s="62"/>
      <c r="M39" s="64"/>
      <c r="N39" s="68"/>
      <c r="O39" s="65"/>
      <c r="P39" s="63"/>
      <c r="Q39" s="63"/>
      <c r="R39" s="63"/>
    </row>
    <row r="40" spans="2:18">
      <c r="B40" s="79"/>
      <c r="C40" s="60"/>
      <c r="D40" s="60"/>
      <c r="E40" s="60"/>
      <c r="F40" s="66"/>
      <c r="G40" s="61"/>
      <c r="H40" s="61"/>
      <c r="I40" s="81"/>
      <c r="J40" s="81"/>
      <c r="K40" s="62"/>
      <c r="L40" s="62"/>
      <c r="M40" s="64"/>
      <c r="N40" s="68"/>
      <c r="O40" s="65"/>
      <c r="P40" s="63"/>
      <c r="Q40" s="63"/>
      <c r="R40" s="63"/>
    </row>
    <row r="41" spans="2:18">
      <c r="B41" s="79"/>
      <c r="C41" s="60"/>
      <c r="D41" s="60"/>
      <c r="E41" s="60"/>
      <c r="F41" s="66"/>
      <c r="G41" s="61"/>
      <c r="H41" s="61"/>
      <c r="I41" s="81"/>
      <c r="J41" s="81"/>
      <c r="K41" s="62"/>
      <c r="L41" s="62"/>
      <c r="M41" s="64"/>
      <c r="N41" s="68"/>
      <c r="O41" s="65"/>
      <c r="P41" s="63"/>
      <c r="Q41" s="63"/>
      <c r="R41" s="63"/>
    </row>
    <row r="42" spans="2:18">
      <c r="B42" s="79"/>
      <c r="C42" s="60"/>
      <c r="D42" s="60"/>
      <c r="E42" s="60"/>
      <c r="F42" s="66"/>
      <c r="G42" s="61"/>
      <c r="H42" s="61"/>
      <c r="I42" s="81"/>
      <c r="J42" s="81"/>
      <c r="K42" s="62"/>
      <c r="L42" s="62"/>
      <c r="M42" s="64"/>
      <c r="N42" s="68"/>
      <c r="O42" s="62"/>
      <c r="P42" s="63"/>
      <c r="Q42" s="63"/>
      <c r="R42" s="63"/>
    </row>
    <row r="43" spans="2:18">
      <c r="B43" s="79"/>
      <c r="C43" s="60"/>
      <c r="D43" s="60"/>
      <c r="E43" s="60"/>
      <c r="F43" s="66"/>
      <c r="G43" s="61"/>
      <c r="H43" s="61"/>
      <c r="I43" s="81"/>
      <c r="J43" s="81"/>
      <c r="K43" s="62"/>
      <c r="L43" s="62"/>
      <c r="M43" s="64"/>
      <c r="N43" s="68"/>
      <c r="O43" s="62"/>
      <c r="P43" s="63"/>
      <c r="Q43" s="63"/>
      <c r="R43" s="63"/>
    </row>
    <row r="44" spans="2:18">
      <c r="B44" s="79"/>
      <c r="C44" s="60"/>
      <c r="D44" s="60"/>
      <c r="E44" s="60"/>
      <c r="F44" s="66"/>
      <c r="G44" s="61"/>
      <c r="H44" s="61"/>
      <c r="I44" s="81"/>
      <c r="J44" s="81"/>
      <c r="K44" s="62"/>
      <c r="L44" s="62"/>
      <c r="M44" s="64"/>
      <c r="N44" s="68"/>
      <c r="O44" s="65"/>
      <c r="P44" s="63"/>
      <c r="Q44" s="63"/>
      <c r="R44" s="63"/>
    </row>
    <row r="45" spans="2:18">
      <c r="B45" s="79"/>
      <c r="C45" s="60"/>
      <c r="D45" s="60"/>
      <c r="E45" s="60"/>
      <c r="F45" s="66"/>
      <c r="G45" s="61"/>
      <c r="H45" s="61"/>
      <c r="I45" s="81"/>
      <c r="J45" s="81"/>
      <c r="K45" s="62"/>
      <c r="L45" s="62"/>
      <c r="M45" s="64"/>
      <c r="N45" s="68"/>
      <c r="O45" s="65"/>
      <c r="P45" s="63"/>
      <c r="Q45" s="63"/>
      <c r="R45" s="63"/>
    </row>
    <row r="46" spans="2:18">
      <c r="B46" s="79"/>
      <c r="C46" s="60"/>
      <c r="D46" s="60"/>
      <c r="E46" s="60"/>
      <c r="F46" s="66"/>
      <c r="G46" s="61"/>
      <c r="H46" s="61"/>
      <c r="I46" s="81"/>
      <c r="J46" s="81"/>
      <c r="K46" s="62"/>
      <c r="L46" s="62"/>
      <c r="M46" s="64"/>
      <c r="N46" s="68"/>
      <c r="O46" s="65"/>
      <c r="P46" s="63"/>
      <c r="Q46" s="63"/>
      <c r="R46" s="63"/>
    </row>
    <row r="47" spans="2:18">
      <c r="B47" s="79"/>
      <c r="C47" s="60"/>
      <c r="D47" s="60"/>
      <c r="E47" s="60"/>
      <c r="F47" s="66"/>
      <c r="G47" s="61"/>
      <c r="H47" s="61"/>
      <c r="I47" s="81"/>
      <c r="J47" s="81"/>
      <c r="K47" s="62"/>
      <c r="L47" s="62"/>
      <c r="M47" s="64"/>
      <c r="N47" s="68"/>
      <c r="O47" s="62"/>
      <c r="P47" s="63"/>
      <c r="Q47" s="63"/>
      <c r="R47" s="63"/>
    </row>
    <row r="48" spans="2:18">
      <c r="B48" s="79"/>
      <c r="C48" s="60"/>
      <c r="D48" s="60"/>
      <c r="E48" s="60"/>
      <c r="F48" s="66"/>
      <c r="G48" s="61"/>
      <c r="H48" s="61"/>
      <c r="I48" s="81"/>
      <c r="J48" s="81"/>
      <c r="K48" s="62"/>
      <c r="L48" s="62"/>
      <c r="M48" s="64"/>
      <c r="N48" s="68"/>
      <c r="O48" s="62"/>
      <c r="P48" s="63"/>
      <c r="Q48" s="63"/>
      <c r="R48" s="63"/>
    </row>
    <row r="49" spans="2:18">
      <c r="B49" s="79"/>
      <c r="C49" s="60"/>
      <c r="D49" s="60"/>
      <c r="E49" s="60"/>
      <c r="F49" s="66"/>
      <c r="G49" s="61"/>
      <c r="H49" s="61"/>
      <c r="I49" s="81"/>
      <c r="J49" s="81"/>
      <c r="K49" s="62"/>
      <c r="L49" s="62"/>
      <c r="M49" s="64"/>
      <c r="N49" s="68"/>
      <c r="O49" s="62"/>
      <c r="P49" s="63"/>
      <c r="Q49" s="63"/>
      <c r="R49" s="63"/>
    </row>
    <row r="50" spans="2:18">
      <c r="B50" s="79"/>
      <c r="C50" s="60"/>
      <c r="D50" s="60"/>
      <c r="E50" s="60"/>
      <c r="F50" s="66"/>
      <c r="G50" s="61"/>
      <c r="H50" s="61"/>
      <c r="I50" s="81"/>
      <c r="J50" s="81"/>
      <c r="K50" s="62"/>
      <c r="L50" s="62"/>
      <c r="M50" s="64"/>
      <c r="N50" s="68"/>
      <c r="O50" s="62"/>
      <c r="P50" s="63"/>
      <c r="Q50" s="63"/>
      <c r="R50" s="63"/>
    </row>
    <row r="51" spans="2:18">
      <c r="B51" s="79"/>
      <c r="C51" s="60"/>
      <c r="D51" s="60"/>
      <c r="E51" s="60"/>
      <c r="F51" s="66"/>
      <c r="G51" s="61"/>
      <c r="H51" s="61"/>
      <c r="I51" s="81"/>
      <c r="J51" s="81"/>
      <c r="K51" s="62"/>
      <c r="L51" s="62"/>
      <c r="M51" s="64"/>
      <c r="N51" s="68"/>
      <c r="O51" s="62"/>
      <c r="P51" s="63"/>
      <c r="Q51" s="63"/>
      <c r="R51" s="63"/>
    </row>
    <row r="52" spans="2:18">
      <c r="B52" s="79"/>
      <c r="C52" s="60"/>
      <c r="D52" s="60"/>
      <c r="E52" s="60"/>
      <c r="F52" s="66"/>
      <c r="G52" s="61"/>
      <c r="H52" s="61"/>
      <c r="I52" s="81"/>
      <c r="J52" s="81"/>
      <c r="K52" s="62"/>
      <c r="L52" s="62"/>
      <c r="M52" s="64"/>
      <c r="N52" s="68"/>
      <c r="O52" s="62"/>
      <c r="P52" s="63"/>
      <c r="Q52" s="63"/>
      <c r="R52" s="63"/>
    </row>
    <row r="53" spans="2:18">
      <c r="B53" s="79"/>
      <c r="C53" s="60"/>
      <c r="D53" s="60"/>
      <c r="E53" s="60"/>
      <c r="F53" s="66"/>
      <c r="G53" s="61"/>
      <c r="H53" s="61"/>
      <c r="I53" s="81"/>
      <c r="J53" s="81"/>
      <c r="K53" s="62"/>
      <c r="L53" s="62"/>
      <c r="M53" s="64"/>
      <c r="N53" s="68"/>
      <c r="O53" s="62"/>
      <c r="P53" s="63"/>
      <c r="Q53" s="63"/>
      <c r="R53" s="63"/>
    </row>
    <row r="54" spans="2:18">
      <c r="B54" s="79"/>
      <c r="C54" s="60"/>
      <c r="D54" s="60"/>
      <c r="E54" s="60"/>
      <c r="F54" s="66"/>
      <c r="G54" s="61"/>
      <c r="H54" s="61"/>
      <c r="I54" s="79"/>
      <c r="J54" s="79"/>
      <c r="K54" s="62"/>
      <c r="L54" s="62"/>
      <c r="M54" s="64"/>
      <c r="N54" s="68"/>
      <c r="O54" s="62"/>
      <c r="P54" s="63"/>
      <c r="Q54" s="63"/>
      <c r="R54" s="63"/>
    </row>
    <row r="55" spans="2:18">
      <c r="B55" s="79"/>
      <c r="C55" s="60"/>
      <c r="D55" s="60"/>
      <c r="E55" s="60"/>
      <c r="F55" s="66"/>
      <c r="G55" s="61"/>
      <c r="H55" s="61"/>
      <c r="I55" s="79"/>
      <c r="J55" s="79"/>
      <c r="K55" s="62"/>
      <c r="L55" s="62"/>
      <c r="M55" s="64"/>
      <c r="N55" s="68"/>
      <c r="O55" s="62"/>
      <c r="P55" s="63"/>
      <c r="Q55" s="63"/>
      <c r="R55" s="63"/>
    </row>
    <row r="56" spans="2:18">
      <c r="B56" s="79"/>
      <c r="C56" s="60"/>
      <c r="D56" s="60"/>
      <c r="E56" s="60"/>
      <c r="F56" s="66"/>
      <c r="G56" s="61"/>
      <c r="H56" s="61"/>
      <c r="I56" s="79"/>
      <c r="J56" s="79"/>
      <c r="K56" s="62"/>
      <c r="L56" s="62"/>
      <c r="M56" s="64"/>
      <c r="N56" s="68"/>
      <c r="O56" s="62"/>
      <c r="P56" s="63"/>
      <c r="Q56" s="63"/>
      <c r="R56" s="63"/>
    </row>
    <row r="57" spans="2:18">
      <c r="B57" s="79"/>
      <c r="C57" s="60"/>
      <c r="D57" s="60"/>
      <c r="E57" s="60"/>
      <c r="F57" s="66"/>
      <c r="G57" s="61"/>
      <c r="H57" s="61"/>
      <c r="I57" s="79"/>
      <c r="J57" s="79"/>
      <c r="K57" s="62"/>
      <c r="L57" s="62"/>
      <c r="M57" s="64"/>
      <c r="N57" s="68"/>
      <c r="O57" s="62"/>
      <c r="P57" s="63"/>
      <c r="Q57" s="63"/>
      <c r="R57" s="63"/>
    </row>
    <row r="58" spans="2:18">
      <c r="B58" s="79"/>
      <c r="C58" s="60"/>
      <c r="D58" s="60"/>
      <c r="E58" s="60"/>
      <c r="F58" s="66"/>
      <c r="G58" s="61"/>
      <c r="H58" s="61"/>
      <c r="I58" s="79"/>
      <c r="J58" s="79"/>
      <c r="K58" s="62"/>
      <c r="L58" s="62"/>
      <c r="M58" s="64"/>
      <c r="N58" s="68"/>
      <c r="O58" s="62"/>
      <c r="P58" s="63"/>
      <c r="Q58" s="63"/>
      <c r="R58" s="63"/>
    </row>
    <row r="59" spans="2:18">
      <c r="B59" s="79"/>
      <c r="C59" s="60"/>
      <c r="D59" s="60"/>
      <c r="E59" s="60"/>
      <c r="F59" s="66"/>
      <c r="G59" s="61"/>
      <c r="H59" s="61"/>
      <c r="I59" s="79"/>
      <c r="J59" s="79"/>
      <c r="K59" s="62"/>
      <c r="L59" s="62"/>
      <c r="M59" s="64"/>
      <c r="N59" s="68"/>
      <c r="O59" s="62"/>
      <c r="P59" s="63"/>
      <c r="Q59" s="63"/>
      <c r="R59" s="63"/>
    </row>
    <row r="60" spans="2:18">
      <c r="B60" s="79"/>
      <c r="C60" s="60"/>
      <c r="D60" s="60"/>
      <c r="E60" s="60"/>
      <c r="F60" s="66"/>
      <c r="G60" s="61"/>
      <c r="H60" s="61"/>
      <c r="I60" s="79"/>
      <c r="J60" s="79"/>
      <c r="K60" s="62"/>
      <c r="L60" s="62"/>
      <c r="M60" s="64"/>
      <c r="N60" s="68"/>
      <c r="O60" s="62"/>
      <c r="P60" s="63"/>
      <c r="Q60" s="63"/>
      <c r="R60" s="63"/>
    </row>
    <row r="61" spans="2:18">
      <c r="B61" s="79"/>
      <c r="C61" s="60"/>
      <c r="D61" s="60"/>
      <c r="E61" s="60"/>
      <c r="F61" s="66"/>
      <c r="G61" s="61"/>
      <c r="H61" s="61"/>
      <c r="I61" s="79"/>
      <c r="J61" s="79"/>
      <c r="K61" s="62"/>
      <c r="L61" s="62"/>
      <c r="M61" s="64"/>
      <c r="N61" s="68"/>
      <c r="O61" s="62"/>
      <c r="P61" s="63"/>
      <c r="Q61" s="63"/>
      <c r="R61" s="63"/>
    </row>
    <row r="62" spans="2:18">
      <c r="B62" s="79"/>
      <c r="C62" s="60"/>
      <c r="D62" s="60"/>
      <c r="E62" s="60"/>
      <c r="F62" s="66"/>
      <c r="G62" s="61"/>
      <c r="H62" s="61"/>
      <c r="I62" s="79"/>
      <c r="J62" s="79"/>
      <c r="K62" s="62"/>
      <c r="L62" s="62"/>
      <c r="M62" s="64"/>
      <c r="N62" s="68"/>
      <c r="O62" s="62"/>
      <c r="P62" s="63"/>
      <c r="Q62" s="63"/>
      <c r="R62" s="63"/>
    </row>
    <row r="63" spans="2:18">
      <c r="B63" s="79"/>
      <c r="C63" s="60"/>
      <c r="D63" s="60"/>
      <c r="E63" s="60"/>
      <c r="F63" s="66"/>
      <c r="G63" s="61"/>
      <c r="H63" s="61"/>
      <c r="I63" s="79"/>
      <c r="J63" s="79"/>
      <c r="K63" s="62"/>
      <c r="L63" s="62"/>
      <c r="M63" s="64"/>
      <c r="N63" s="68"/>
      <c r="O63" s="62"/>
      <c r="P63" s="63"/>
      <c r="Q63" s="63"/>
      <c r="R63" s="63"/>
    </row>
    <row r="64" spans="2:18">
      <c r="B64" s="79"/>
      <c r="C64" s="60"/>
      <c r="D64" s="60"/>
      <c r="E64" s="60"/>
      <c r="F64" s="66"/>
      <c r="G64" s="61"/>
      <c r="H64" s="61"/>
      <c r="I64" s="79"/>
      <c r="J64" s="79"/>
      <c r="K64" s="62"/>
      <c r="L64" s="62"/>
      <c r="M64" s="64"/>
      <c r="N64" s="68"/>
      <c r="O64" s="62"/>
      <c r="P64" s="63"/>
      <c r="Q64" s="63"/>
      <c r="R64" s="63"/>
    </row>
    <row r="65" spans="2:18">
      <c r="B65" s="79"/>
      <c r="C65" s="60"/>
      <c r="D65" s="60"/>
      <c r="E65" s="60"/>
      <c r="F65" s="66"/>
      <c r="G65" s="61"/>
      <c r="H65" s="61"/>
      <c r="I65" s="79"/>
      <c r="J65" s="79"/>
      <c r="K65" s="62"/>
      <c r="L65" s="62"/>
      <c r="M65" s="64"/>
      <c r="N65" s="68"/>
      <c r="O65" s="62"/>
      <c r="P65" s="63"/>
      <c r="Q65" s="63"/>
      <c r="R65" s="63"/>
    </row>
    <row r="66" spans="2:18">
      <c r="B66" s="79"/>
      <c r="C66" s="60"/>
      <c r="D66" s="60"/>
      <c r="E66" s="60"/>
      <c r="F66" s="66"/>
      <c r="G66" s="61"/>
      <c r="H66" s="61"/>
      <c r="I66" s="79"/>
      <c r="J66" s="79"/>
      <c r="K66" s="62"/>
      <c r="L66" s="62"/>
      <c r="M66" s="64"/>
      <c r="N66" s="68"/>
      <c r="O66" s="62"/>
      <c r="P66" s="63"/>
      <c r="Q66" s="63"/>
      <c r="R66" s="63"/>
    </row>
  </sheetData>
  <mergeCells count="19">
    <mergeCell ref="M4:M7"/>
    <mergeCell ref="D1:O1"/>
    <mergeCell ref="D2:O2"/>
    <mergeCell ref="A3:P3"/>
    <mergeCell ref="A4:A7"/>
    <mergeCell ref="B4:B7"/>
    <mergeCell ref="C4:C7"/>
    <mergeCell ref="D4:D7"/>
    <mergeCell ref="E4:E7"/>
    <mergeCell ref="F4:F7"/>
    <mergeCell ref="G4:G7"/>
    <mergeCell ref="N4:N7"/>
    <mergeCell ref="O4:O7"/>
    <mergeCell ref="P4:P7"/>
    <mergeCell ref="H4:H7"/>
    <mergeCell ref="I4:I7"/>
    <mergeCell ref="J4:J7"/>
    <mergeCell ref="K4:K7"/>
    <mergeCell ref="L4:L7"/>
  </mergeCells>
  <pageMargins left="0.7" right="0.7" top="0.75" bottom="0.75" header="0.3" footer="0.3"/>
  <pageSetup scale="37" fitToHeight="0"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workbookViewId="0">
      <selection activeCell="D10" sqref="D10:R10"/>
    </sheetView>
  </sheetViews>
  <sheetFormatPr baseColWidth="10" defaultRowHeight="15"/>
  <cols>
    <col min="1" max="1" width="14.7109375" customWidth="1"/>
    <col min="3" max="3" width="46.7109375" customWidth="1"/>
    <col min="4" max="4" width="9.140625" customWidth="1"/>
  </cols>
  <sheetData>
    <row r="1" spans="1:21" s="1" customFormat="1" ht="20.100000000000001" customHeight="1">
      <c r="A1" s="75"/>
      <c r="B1" s="33"/>
      <c r="C1" s="32"/>
      <c r="D1" s="188" t="s">
        <v>252</v>
      </c>
      <c r="E1" s="188"/>
      <c r="F1" s="188"/>
      <c r="G1" s="188"/>
      <c r="H1" s="188"/>
      <c r="I1" s="188"/>
      <c r="J1" s="188"/>
      <c r="K1" s="188"/>
      <c r="L1" s="188"/>
      <c r="M1" s="188"/>
      <c r="N1" s="188"/>
      <c r="O1" s="188"/>
      <c r="P1" s="188"/>
      <c r="Q1" s="188"/>
      <c r="R1" s="188"/>
      <c r="S1" s="34"/>
      <c r="T1" s="32"/>
      <c r="U1" s="32"/>
    </row>
    <row r="2" spans="1:21" s="1" customFormat="1" ht="20.100000000000001" customHeight="1">
      <c r="A2" s="75"/>
      <c r="B2" s="33"/>
      <c r="C2" s="32"/>
      <c r="D2" s="189" t="s">
        <v>552</v>
      </c>
      <c r="E2" s="189"/>
      <c r="F2" s="189"/>
      <c r="G2" s="189"/>
      <c r="H2" s="189"/>
      <c r="I2" s="189"/>
      <c r="J2" s="189"/>
      <c r="K2" s="189"/>
      <c r="L2" s="189"/>
      <c r="M2" s="189"/>
      <c r="N2" s="189"/>
      <c r="O2" s="189"/>
      <c r="P2" s="189"/>
      <c r="Q2" s="189"/>
      <c r="R2" s="189"/>
      <c r="S2" s="35"/>
      <c r="T2" s="32"/>
      <c r="U2" s="32"/>
    </row>
    <row r="3" spans="1:21" s="1" customFormat="1" ht="24.75" customHeight="1">
      <c r="A3" s="180"/>
      <c r="B3" s="180"/>
      <c r="C3" s="180"/>
      <c r="D3" s="180"/>
      <c r="E3" s="180"/>
      <c r="F3" s="180"/>
      <c r="G3" s="180"/>
      <c r="H3" s="180"/>
      <c r="I3" s="180"/>
      <c r="J3" s="180"/>
      <c r="K3" s="180"/>
      <c r="L3" s="180"/>
      <c r="M3" s="180"/>
      <c r="N3" s="180"/>
      <c r="O3" s="180"/>
      <c r="P3" s="180"/>
      <c r="Q3" s="180"/>
      <c r="R3" s="180"/>
      <c r="S3" s="180"/>
      <c r="T3" s="32"/>
      <c r="U3" s="32"/>
    </row>
    <row r="4" spans="1:21">
      <c r="A4" s="181" t="s">
        <v>0</v>
      </c>
      <c r="B4" s="168" t="s">
        <v>1</v>
      </c>
      <c r="C4" s="168" t="s">
        <v>2</v>
      </c>
      <c r="D4" s="177" t="s">
        <v>3</v>
      </c>
      <c r="E4" s="177" t="s">
        <v>4</v>
      </c>
      <c r="F4" s="177" t="s">
        <v>5</v>
      </c>
      <c r="G4" s="177" t="s">
        <v>6</v>
      </c>
      <c r="H4" s="177" t="s">
        <v>7</v>
      </c>
      <c r="I4" s="177" t="s">
        <v>8</v>
      </c>
      <c r="J4" s="171" t="s">
        <v>9</v>
      </c>
      <c r="K4" s="171" t="s">
        <v>10</v>
      </c>
      <c r="L4" s="171" t="s">
        <v>357</v>
      </c>
      <c r="M4" s="171" t="s">
        <v>415</v>
      </c>
      <c r="N4" s="171" t="s">
        <v>454</v>
      </c>
      <c r="O4" s="171" t="s">
        <v>361</v>
      </c>
      <c r="P4" s="171" t="s">
        <v>12</v>
      </c>
      <c r="Q4" s="171" t="s">
        <v>13</v>
      </c>
      <c r="R4" s="171" t="s">
        <v>14</v>
      </c>
      <c r="S4" s="174" t="s">
        <v>15</v>
      </c>
    </row>
    <row r="5" spans="1:21" ht="15" customHeight="1">
      <c r="A5" s="182"/>
      <c r="B5" s="169"/>
      <c r="C5" s="169"/>
      <c r="D5" s="178"/>
      <c r="E5" s="178"/>
      <c r="F5" s="178"/>
      <c r="G5" s="178"/>
      <c r="H5" s="178"/>
      <c r="I5" s="178"/>
      <c r="J5" s="172"/>
      <c r="K5" s="172"/>
      <c r="L5" s="172"/>
      <c r="M5" s="172"/>
      <c r="N5" s="172"/>
      <c r="O5" s="172"/>
      <c r="P5" s="172"/>
      <c r="Q5" s="172"/>
      <c r="R5" s="172"/>
      <c r="S5" s="175"/>
    </row>
    <row r="6" spans="1:21">
      <c r="A6" s="182"/>
      <c r="B6" s="169"/>
      <c r="C6" s="169"/>
      <c r="D6" s="178"/>
      <c r="E6" s="178"/>
      <c r="F6" s="178"/>
      <c r="G6" s="178"/>
      <c r="H6" s="178"/>
      <c r="I6" s="178"/>
      <c r="J6" s="172"/>
      <c r="K6" s="172"/>
      <c r="L6" s="172"/>
      <c r="M6" s="172"/>
      <c r="N6" s="172"/>
      <c r="O6" s="172"/>
      <c r="P6" s="172"/>
      <c r="Q6" s="172"/>
      <c r="R6" s="172"/>
      <c r="S6" s="175"/>
    </row>
    <row r="7" spans="1:21">
      <c r="A7" s="182"/>
      <c r="B7" s="170"/>
      <c r="C7" s="170"/>
      <c r="D7" s="179"/>
      <c r="E7" s="179"/>
      <c r="F7" s="179"/>
      <c r="G7" s="179"/>
      <c r="H7" s="179"/>
      <c r="I7" s="179"/>
      <c r="J7" s="173"/>
      <c r="K7" s="173"/>
      <c r="L7" s="173"/>
      <c r="M7" s="173"/>
      <c r="N7" s="173"/>
      <c r="O7" s="173"/>
      <c r="P7" s="173"/>
      <c r="Q7" s="173"/>
      <c r="R7" s="173"/>
      <c r="S7" s="176"/>
    </row>
    <row r="10" spans="1:21">
      <c r="D10" s="197" t="s">
        <v>537</v>
      </c>
      <c r="E10" s="197"/>
      <c r="F10" s="197"/>
      <c r="G10" s="197"/>
      <c r="H10" s="197"/>
      <c r="I10" s="197"/>
      <c r="J10" s="197"/>
      <c r="K10" s="197"/>
      <c r="L10" s="197"/>
      <c r="M10" s="197"/>
      <c r="N10" s="197"/>
      <c r="O10" s="197"/>
      <c r="P10" s="197"/>
      <c r="Q10" s="197"/>
      <c r="R10" s="197"/>
    </row>
  </sheetData>
  <mergeCells count="23">
    <mergeCell ref="Q4:Q7"/>
    <mergeCell ref="R4:R7"/>
    <mergeCell ref="L4:L7"/>
    <mergeCell ref="M4:M7"/>
    <mergeCell ref="N4:N7"/>
    <mergeCell ref="O4:O7"/>
    <mergeCell ref="P4:P7"/>
    <mergeCell ref="D10:R10"/>
    <mergeCell ref="D1:R1"/>
    <mergeCell ref="D2:R2"/>
    <mergeCell ref="A3:S3"/>
    <mergeCell ref="A4:A7"/>
    <mergeCell ref="B4:B7"/>
    <mergeCell ref="C4:C7"/>
    <mergeCell ref="D4:D7"/>
    <mergeCell ref="E4:E7"/>
    <mergeCell ref="F4:F7"/>
    <mergeCell ref="G4:G7"/>
    <mergeCell ref="S4:S7"/>
    <mergeCell ref="H4:H7"/>
    <mergeCell ref="I4:I7"/>
    <mergeCell ref="J4:J7"/>
    <mergeCell ref="K4:K7"/>
  </mergeCells>
  <pageMargins left="0.7" right="0.7" top="0.75" bottom="0.75" header="0.3" footer="0.3"/>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workbookViewId="0">
      <selection activeCell="E16" sqref="E16"/>
    </sheetView>
  </sheetViews>
  <sheetFormatPr baseColWidth="10" defaultRowHeight="15"/>
  <cols>
    <col min="1" max="1" width="14.7109375" customWidth="1"/>
    <col min="3" max="3" width="46.7109375" customWidth="1"/>
    <col min="4" max="4" width="9.140625" customWidth="1"/>
  </cols>
  <sheetData>
    <row r="1" spans="1:21" s="1" customFormat="1" ht="20.100000000000001" customHeight="1">
      <c r="A1" s="75"/>
      <c r="B1" s="33"/>
      <c r="C1" s="32"/>
      <c r="D1" s="188" t="s">
        <v>252</v>
      </c>
      <c r="E1" s="188"/>
      <c r="F1" s="188"/>
      <c r="G1" s="188"/>
      <c r="H1" s="188"/>
      <c r="I1" s="188"/>
      <c r="J1" s="188"/>
      <c r="K1" s="188"/>
      <c r="L1" s="188"/>
      <c r="M1" s="188"/>
      <c r="N1" s="188"/>
      <c r="O1" s="188"/>
      <c r="P1" s="188"/>
      <c r="Q1" s="188"/>
      <c r="R1" s="188"/>
      <c r="S1" s="34"/>
      <c r="T1" s="32"/>
      <c r="U1" s="32"/>
    </row>
    <row r="2" spans="1:21" s="1" customFormat="1" ht="20.100000000000001" customHeight="1">
      <c r="A2" s="75"/>
      <c r="B2" s="33"/>
      <c r="C2" s="32"/>
      <c r="D2" s="189" t="s">
        <v>553</v>
      </c>
      <c r="E2" s="189"/>
      <c r="F2" s="189"/>
      <c r="G2" s="189"/>
      <c r="H2" s="189"/>
      <c r="I2" s="189"/>
      <c r="J2" s="189"/>
      <c r="K2" s="189"/>
      <c r="L2" s="189"/>
      <c r="M2" s="189"/>
      <c r="N2" s="189"/>
      <c r="O2" s="189"/>
      <c r="P2" s="189"/>
      <c r="Q2" s="189"/>
      <c r="R2" s="189"/>
      <c r="S2" s="35"/>
      <c r="T2" s="32"/>
      <c r="U2" s="32"/>
    </row>
    <row r="3" spans="1:21" s="1" customFormat="1" ht="24.75" customHeight="1">
      <c r="A3" s="180"/>
      <c r="B3" s="180"/>
      <c r="C3" s="180"/>
      <c r="D3" s="180"/>
      <c r="E3" s="180"/>
      <c r="F3" s="180"/>
      <c r="G3" s="180"/>
      <c r="H3" s="180"/>
      <c r="I3" s="180"/>
      <c r="J3" s="180"/>
      <c r="K3" s="180"/>
      <c r="L3" s="180"/>
      <c r="M3" s="180"/>
      <c r="N3" s="180"/>
      <c r="O3" s="180"/>
      <c r="P3" s="180"/>
      <c r="Q3" s="180"/>
      <c r="R3" s="180"/>
      <c r="S3" s="180"/>
      <c r="T3" s="32"/>
      <c r="U3" s="32"/>
    </row>
    <row r="4" spans="1:21">
      <c r="A4" s="181" t="s">
        <v>0</v>
      </c>
      <c r="B4" s="168" t="s">
        <v>1</v>
      </c>
      <c r="C4" s="168" t="s">
        <v>2</v>
      </c>
      <c r="D4" s="177" t="s">
        <v>3</v>
      </c>
      <c r="E4" s="177" t="s">
        <v>4</v>
      </c>
      <c r="F4" s="177" t="s">
        <v>5</v>
      </c>
      <c r="G4" s="177" t="s">
        <v>6</v>
      </c>
      <c r="H4" s="177" t="s">
        <v>7</v>
      </c>
      <c r="I4" s="177" t="s">
        <v>8</v>
      </c>
      <c r="J4" s="171" t="s">
        <v>9</v>
      </c>
      <c r="K4" s="171" t="s">
        <v>10</v>
      </c>
      <c r="L4" s="171" t="s">
        <v>357</v>
      </c>
      <c r="M4" s="171" t="s">
        <v>415</v>
      </c>
      <c r="N4" s="171" t="s">
        <v>454</v>
      </c>
      <c r="O4" s="171" t="s">
        <v>361</v>
      </c>
      <c r="P4" s="171" t="s">
        <v>12</v>
      </c>
      <c r="Q4" s="171" t="s">
        <v>13</v>
      </c>
      <c r="R4" s="171" t="s">
        <v>14</v>
      </c>
      <c r="S4" s="174" t="s">
        <v>15</v>
      </c>
    </row>
    <row r="5" spans="1:21" ht="15" customHeight="1">
      <c r="A5" s="182"/>
      <c r="B5" s="169"/>
      <c r="C5" s="169"/>
      <c r="D5" s="178"/>
      <c r="E5" s="178"/>
      <c r="F5" s="178"/>
      <c r="G5" s="178"/>
      <c r="H5" s="178"/>
      <c r="I5" s="178"/>
      <c r="J5" s="172"/>
      <c r="K5" s="172"/>
      <c r="L5" s="172"/>
      <c r="M5" s="172"/>
      <c r="N5" s="172"/>
      <c r="O5" s="172"/>
      <c r="P5" s="172"/>
      <c r="Q5" s="172"/>
      <c r="R5" s="172"/>
      <c r="S5" s="175"/>
    </row>
    <row r="6" spans="1:21">
      <c r="A6" s="182"/>
      <c r="B6" s="169"/>
      <c r="C6" s="169"/>
      <c r="D6" s="178"/>
      <c r="E6" s="178"/>
      <c r="F6" s="178"/>
      <c r="G6" s="178"/>
      <c r="H6" s="178"/>
      <c r="I6" s="178"/>
      <c r="J6" s="172"/>
      <c r="K6" s="172"/>
      <c r="L6" s="172"/>
      <c r="M6" s="172"/>
      <c r="N6" s="172"/>
      <c r="O6" s="172"/>
      <c r="P6" s="172"/>
      <c r="Q6" s="172"/>
      <c r="R6" s="172"/>
      <c r="S6" s="175"/>
    </row>
    <row r="7" spans="1:21">
      <c r="A7" s="182"/>
      <c r="B7" s="170"/>
      <c r="C7" s="170"/>
      <c r="D7" s="179"/>
      <c r="E7" s="179"/>
      <c r="F7" s="179"/>
      <c r="G7" s="179"/>
      <c r="H7" s="179"/>
      <c r="I7" s="179"/>
      <c r="J7" s="173"/>
      <c r="K7" s="173"/>
      <c r="L7" s="173"/>
      <c r="M7" s="173"/>
      <c r="N7" s="173"/>
      <c r="O7" s="173"/>
      <c r="P7" s="173"/>
      <c r="Q7" s="173"/>
      <c r="R7" s="173"/>
      <c r="S7" s="176"/>
    </row>
    <row r="9" spans="1:21">
      <c r="D9" s="197" t="s">
        <v>537</v>
      </c>
      <c r="E9" s="197"/>
      <c r="F9" s="197"/>
      <c r="G9" s="197"/>
      <c r="H9" s="197"/>
      <c r="I9" s="197"/>
      <c r="J9" s="197"/>
      <c r="K9" s="197"/>
      <c r="L9" s="197"/>
      <c r="M9" s="197"/>
      <c r="N9" s="197"/>
      <c r="O9" s="197"/>
      <c r="P9" s="197"/>
      <c r="Q9" s="197"/>
      <c r="R9" s="197"/>
    </row>
  </sheetData>
  <mergeCells count="23">
    <mergeCell ref="Q4:Q7"/>
    <mergeCell ref="R4:R7"/>
    <mergeCell ref="L4:L7"/>
    <mergeCell ref="M4:M7"/>
    <mergeCell ref="N4:N7"/>
    <mergeCell ref="O4:O7"/>
    <mergeCell ref="P4:P7"/>
    <mergeCell ref="D9:R9"/>
    <mergeCell ref="D1:R1"/>
    <mergeCell ref="D2:R2"/>
    <mergeCell ref="A3:S3"/>
    <mergeCell ref="A4:A7"/>
    <mergeCell ref="B4:B7"/>
    <mergeCell ref="C4:C7"/>
    <mergeCell ref="D4:D7"/>
    <mergeCell ref="E4:E7"/>
    <mergeCell ref="F4:F7"/>
    <mergeCell ref="G4:G7"/>
    <mergeCell ref="S4:S7"/>
    <mergeCell ref="H4:H7"/>
    <mergeCell ref="I4:I7"/>
    <mergeCell ref="J4:J7"/>
    <mergeCell ref="K4:K7"/>
  </mergeCells>
  <pageMargins left="0.7" right="0.7" top="0.75" bottom="0.75" header="0.3" footer="0.3"/>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workbookViewId="0">
      <selection activeCell="H19" sqref="H19"/>
    </sheetView>
  </sheetViews>
  <sheetFormatPr baseColWidth="10" defaultRowHeight="15"/>
  <cols>
    <col min="1" max="1" width="14.7109375" customWidth="1"/>
    <col min="3" max="3" width="46.7109375" customWidth="1"/>
    <col min="4" max="4" width="9.140625" customWidth="1"/>
  </cols>
  <sheetData>
    <row r="1" spans="1:21" s="1" customFormat="1" ht="20.100000000000001" customHeight="1">
      <c r="A1" s="75"/>
      <c r="B1" s="33"/>
      <c r="C1" s="32"/>
      <c r="D1" s="188" t="s">
        <v>252</v>
      </c>
      <c r="E1" s="188"/>
      <c r="F1" s="188"/>
      <c r="G1" s="188"/>
      <c r="H1" s="188"/>
      <c r="I1" s="188"/>
      <c r="J1" s="188"/>
      <c r="K1" s="188"/>
      <c r="L1" s="188"/>
      <c r="M1" s="188"/>
      <c r="N1" s="188"/>
      <c r="O1" s="188"/>
      <c r="P1" s="188"/>
      <c r="Q1" s="188"/>
      <c r="R1" s="188"/>
      <c r="S1" s="34"/>
      <c r="T1" s="32"/>
      <c r="U1" s="32"/>
    </row>
    <row r="2" spans="1:21" s="1" customFormat="1" ht="20.100000000000001" customHeight="1">
      <c r="A2" s="75"/>
      <c r="B2" s="33"/>
      <c r="C2" s="32"/>
      <c r="D2" s="189" t="s">
        <v>554</v>
      </c>
      <c r="E2" s="189"/>
      <c r="F2" s="189"/>
      <c r="G2" s="189"/>
      <c r="H2" s="189"/>
      <c r="I2" s="189"/>
      <c r="J2" s="189"/>
      <c r="K2" s="189"/>
      <c r="L2" s="189"/>
      <c r="M2" s="189"/>
      <c r="N2" s="189"/>
      <c r="O2" s="189"/>
      <c r="P2" s="189"/>
      <c r="Q2" s="189"/>
      <c r="R2" s="189"/>
      <c r="S2" s="35"/>
      <c r="T2" s="32"/>
      <c r="U2" s="32"/>
    </row>
    <row r="3" spans="1:21" s="1" customFormat="1" ht="24.75" customHeight="1">
      <c r="A3" s="180"/>
      <c r="B3" s="180"/>
      <c r="C3" s="180"/>
      <c r="D3" s="180"/>
      <c r="E3" s="180"/>
      <c r="F3" s="180"/>
      <c r="G3" s="180"/>
      <c r="H3" s="180"/>
      <c r="I3" s="180"/>
      <c r="J3" s="180"/>
      <c r="K3" s="180"/>
      <c r="L3" s="180"/>
      <c r="M3" s="180"/>
      <c r="N3" s="180"/>
      <c r="O3" s="180"/>
      <c r="P3" s="180"/>
      <c r="Q3" s="180"/>
      <c r="R3" s="180"/>
      <c r="S3" s="180"/>
      <c r="T3" s="32"/>
      <c r="U3" s="32"/>
    </row>
    <row r="4" spans="1:21">
      <c r="A4" s="181" t="s">
        <v>0</v>
      </c>
      <c r="B4" s="168" t="s">
        <v>1</v>
      </c>
      <c r="C4" s="168" t="s">
        <v>2</v>
      </c>
      <c r="D4" s="177" t="s">
        <v>3</v>
      </c>
      <c r="E4" s="177" t="s">
        <v>4</v>
      </c>
      <c r="F4" s="177" t="s">
        <v>5</v>
      </c>
      <c r="G4" s="177" t="s">
        <v>6</v>
      </c>
      <c r="H4" s="177" t="s">
        <v>7</v>
      </c>
      <c r="I4" s="177" t="s">
        <v>8</v>
      </c>
      <c r="J4" s="171" t="s">
        <v>9</v>
      </c>
      <c r="K4" s="171" t="s">
        <v>10</v>
      </c>
      <c r="L4" s="171" t="s">
        <v>357</v>
      </c>
      <c r="M4" s="171" t="s">
        <v>415</v>
      </c>
      <c r="N4" s="171" t="s">
        <v>454</v>
      </c>
      <c r="O4" s="171" t="s">
        <v>361</v>
      </c>
      <c r="P4" s="171" t="s">
        <v>12</v>
      </c>
      <c r="Q4" s="171" t="s">
        <v>13</v>
      </c>
      <c r="R4" s="171" t="s">
        <v>14</v>
      </c>
      <c r="S4" s="174" t="s">
        <v>15</v>
      </c>
    </row>
    <row r="5" spans="1:21" ht="15" customHeight="1">
      <c r="A5" s="182"/>
      <c r="B5" s="169"/>
      <c r="C5" s="169"/>
      <c r="D5" s="178"/>
      <c r="E5" s="178"/>
      <c r="F5" s="178"/>
      <c r="G5" s="178"/>
      <c r="H5" s="178"/>
      <c r="I5" s="178"/>
      <c r="J5" s="172"/>
      <c r="K5" s="172"/>
      <c r="L5" s="172"/>
      <c r="M5" s="172"/>
      <c r="N5" s="172"/>
      <c r="O5" s="172"/>
      <c r="P5" s="172"/>
      <c r="Q5" s="172"/>
      <c r="R5" s="172"/>
      <c r="S5" s="175"/>
    </row>
    <row r="6" spans="1:21">
      <c r="A6" s="182"/>
      <c r="B6" s="169"/>
      <c r="C6" s="169"/>
      <c r="D6" s="178"/>
      <c r="E6" s="178"/>
      <c r="F6" s="178"/>
      <c r="G6" s="178"/>
      <c r="H6" s="178"/>
      <c r="I6" s="178"/>
      <c r="J6" s="172"/>
      <c r="K6" s="172"/>
      <c r="L6" s="172"/>
      <c r="M6" s="172"/>
      <c r="N6" s="172"/>
      <c r="O6" s="172"/>
      <c r="P6" s="172"/>
      <c r="Q6" s="172"/>
      <c r="R6" s="172"/>
      <c r="S6" s="175"/>
    </row>
    <row r="7" spans="1:21">
      <c r="A7" s="182"/>
      <c r="B7" s="170"/>
      <c r="C7" s="170"/>
      <c r="D7" s="179"/>
      <c r="E7" s="179"/>
      <c r="F7" s="179"/>
      <c r="G7" s="179"/>
      <c r="H7" s="179"/>
      <c r="I7" s="179"/>
      <c r="J7" s="173"/>
      <c r="K7" s="173"/>
      <c r="L7" s="173"/>
      <c r="M7" s="173"/>
      <c r="N7" s="173"/>
      <c r="O7" s="173"/>
      <c r="P7" s="173"/>
      <c r="Q7" s="173"/>
      <c r="R7" s="173"/>
      <c r="S7" s="176"/>
    </row>
    <row r="9" spans="1:21">
      <c r="D9" s="197" t="s">
        <v>537</v>
      </c>
      <c r="E9" s="197"/>
      <c r="F9" s="197"/>
      <c r="G9" s="197"/>
      <c r="H9" s="197"/>
      <c r="I9" s="197"/>
      <c r="J9" s="197"/>
      <c r="K9" s="197"/>
      <c r="L9" s="197"/>
      <c r="M9" s="197"/>
      <c r="N9" s="197"/>
      <c r="O9" s="197"/>
      <c r="P9" s="197"/>
      <c r="Q9" s="197"/>
      <c r="R9" s="197"/>
    </row>
  </sheetData>
  <mergeCells count="23">
    <mergeCell ref="D1:R1"/>
    <mergeCell ref="D2:R2"/>
    <mergeCell ref="A3:S3"/>
    <mergeCell ref="A4:A7"/>
    <mergeCell ref="B4:B7"/>
    <mergeCell ref="C4:C7"/>
    <mergeCell ref="D4:D7"/>
    <mergeCell ref="E4:E7"/>
    <mergeCell ref="F4:F7"/>
    <mergeCell ref="G4:G7"/>
    <mergeCell ref="S4:S7"/>
    <mergeCell ref="H4:H7"/>
    <mergeCell ref="I4:I7"/>
    <mergeCell ref="J4:J7"/>
    <mergeCell ref="K4:K7"/>
    <mergeCell ref="L4:L7"/>
    <mergeCell ref="M4:M7"/>
    <mergeCell ref="D9:R9"/>
    <mergeCell ref="N4:N7"/>
    <mergeCell ref="O4:O7"/>
    <mergeCell ref="P4:P7"/>
    <mergeCell ref="Q4:Q7"/>
    <mergeCell ref="R4:R7"/>
  </mergeCells>
  <pageMargins left="0.7" right="0.7" top="0.75" bottom="0.75" header="0.3" footer="0.3"/>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workbookViewId="0">
      <selection activeCell="D9" sqref="D9:R9"/>
    </sheetView>
  </sheetViews>
  <sheetFormatPr baseColWidth="10" defaultRowHeight="15"/>
  <cols>
    <col min="1" max="1" width="14.7109375" customWidth="1"/>
    <col min="3" max="3" width="46.7109375" customWidth="1"/>
    <col min="4" max="4" width="9.140625" customWidth="1"/>
  </cols>
  <sheetData>
    <row r="1" spans="1:21" s="1" customFormat="1" ht="20.100000000000001" customHeight="1">
      <c r="A1" s="75"/>
      <c r="B1" s="33"/>
      <c r="C1" s="32"/>
      <c r="D1" s="188" t="s">
        <v>252</v>
      </c>
      <c r="E1" s="188"/>
      <c r="F1" s="188"/>
      <c r="G1" s="188"/>
      <c r="H1" s="188"/>
      <c r="I1" s="188"/>
      <c r="J1" s="188"/>
      <c r="K1" s="188"/>
      <c r="L1" s="188"/>
      <c r="M1" s="188"/>
      <c r="N1" s="188"/>
      <c r="O1" s="188"/>
      <c r="P1" s="188"/>
      <c r="Q1" s="188"/>
      <c r="R1" s="188"/>
      <c r="S1" s="34"/>
      <c r="T1" s="32"/>
      <c r="U1" s="32"/>
    </row>
    <row r="2" spans="1:21" s="1" customFormat="1" ht="20.100000000000001" customHeight="1">
      <c r="A2" s="75"/>
      <c r="B2" s="33"/>
      <c r="C2" s="32"/>
      <c r="D2" s="189" t="s">
        <v>555</v>
      </c>
      <c r="E2" s="189"/>
      <c r="F2" s="189"/>
      <c r="G2" s="189"/>
      <c r="H2" s="189"/>
      <c r="I2" s="189"/>
      <c r="J2" s="189"/>
      <c r="K2" s="189"/>
      <c r="L2" s="189"/>
      <c r="M2" s="189"/>
      <c r="N2" s="189"/>
      <c r="O2" s="189"/>
      <c r="P2" s="189"/>
      <c r="Q2" s="189"/>
      <c r="R2" s="189"/>
      <c r="S2" s="35"/>
      <c r="T2" s="32"/>
      <c r="U2" s="32"/>
    </row>
    <row r="3" spans="1:21" s="1" customFormat="1" ht="24.75" customHeight="1">
      <c r="A3" s="180"/>
      <c r="B3" s="180"/>
      <c r="C3" s="180"/>
      <c r="D3" s="180"/>
      <c r="E3" s="180"/>
      <c r="F3" s="180"/>
      <c r="G3" s="180"/>
      <c r="H3" s="180"/>
      <c r="I3" s="180"/>
      <c r="J3" s="180"/>
      <c r="K3" s="180"/>
      <c r="L3" s="180"/>
      <c r="M3" s="180"/>
      <c r="N3" s="180"/>
      <c r="O3" s="180"/>
      <c r="P3" s="180"/>
      <c r="Q3" s="180"/>
      <c r="R3" s="180"/>
      <c r="S3" s="180"/>
      <c r="T3" s="32"/>
      <c r="U3" s="32"/>
    </row>
    <row r="4" spans="1:21">
      <c r="A4" s="181" t="s">
        <v>0</v>
      </c>
      <c r="B4" s="168" t="s">
        <v>1</v>
      </c>
      <c r="C4" s="168" t="s">
        <v>2</v>
      </c>
      <c r="D4" s="177" t="s">
        <v>3</v>
      </c>
      <c r="E4" s="177" t="s">
        <v>4</v>
      </c>
      <c r="F4" s="177" t="s">
        <v>5</v>
      </c>
      <c r="G4" s="177" t="s">
        <v>6</v>
      </c>
      <c r="H4" s="177" t="s">
        <v>7</v>
      </c>
      <c r="I4" s="177" t="s">
        <v>8</v>
      </c>
      <c r="J4" s="171" t="s">
        <v>9</v>
      </c>
      <c r="K4" s="171" t="s">
        <v>10</v>
      </c>
      <c r="L4" s="171" t="s">
        <v>357</v>
      </c>
      <c r="M4" s="171" t="s">
        <v>415</v>
      </c>
      <c r="N4" s="171" t="s">
        <v>454</v>
      </c>
      <c r="O4" s="171" t="s">
        <v>361</v>
      </c>
      <c r="P4" s="171" t="s">
        <v>12</v>
      </c>
      <c r="Q4" s="171" t="s">
        <v>13</v>
      </c>
      <c r="R4" s="171" t="s">
        <v>14</v>
      </c>
      <c r="S4" s="174" t="s">
        <v>15</v>
      </c>
    </row>
    <row r="5" spans="1:21" ht="15" customHeight="1">
      <c r="A5" s="182"/>
      <c r="B5" s="169"/>
      <c r="C5" s="169"/>
      <c r="D5" s="178"/>
      <c r="E5" s="178"/>
      <c r="F5" s="178"/>
      <c r="G5" s="178"/>
      <c r="H5" s="178"/>
      <c r="I5" s="178"/>
      <c r="J5" s="172"/>
      <c r="K5" s="172"/>
      <c r="L5" s="172"/>
      <c r="M5" s="172"/>
      <c r="N5" s="172"/>
      <c r="O5" s="172"/>
      <c r="P5" s="172"/>
      <c r="Q5" s="172"/>
      <c r="R5" s="172"/>
      <c r="S5" s="175"/>
    </row>
    <row r="6" spans="1:21">
      <c r="A6" s="182"/>
      <c r="B6" s="169"/>
      <c r="C6" s="169"/>
      <c r="D6" s="178"/>
      <c r="E6" s="178"/>
      <c r="F6" s="178"/>
      <c r="G6" s="178"/>
      <c r="H6" s="178"/>
      <c r="I6" s="178"/>
      <c r="J6" s="172"/>
      <c r="K6" s="172"/>
      <c r="L6" s="172"/>
      <c r="M6" s="172"/>
      <c r="N6" s="172"/>
      <c r="O6" s="172"/>
      <c r="P6" s="172"/>
      <c r="Q6" s="172"/>
      <c r="R6" s="172"/>
      <c r="S6" s="175"/>
    </row>
    <row r="7" spans="1:21">
      <c r="A7" s="182"/>
      <c r="B7" s="170"/>
      <c r="C7" s="170"/>
      <c r="D7" s="179"/>
      <c r="E7" s="179"/>
      <c r="F7" s="179"/>
      <c r="G7" s="179"/>
      <c r="H7" s="179"/>
      <c r="I7" s="179"/>
      <c r="J7" s="173"/>
      <c r="K7" s="173"/>
      <c r="L7" s="173"/>
      <c r="M7" s="173"/>
      <c r="N7" s="173"/>
      <c r="O7" s="173"/>
      <c r="P7" s="173"/>
      <c r="Q7" s="173"/>
      <c r="R7" s="173"/>
      <c r="S7" s="176"/>
    </row>
    <row r="9" spans="1:21">
      <c r="D9" s="197" t="s">
        <v>537</v>
      </c>
      <c r="E9" s="197"/>
      <c r="F9" s="197"/>
      <c r="G9" s="197"/>
      <c r="H9" s="197"/>
      <c r="I9" s="197"/>
      <c r="J9" s="197"/>
      <c r="K9" s="197"/>
      <c r="L9" s="197"/>
      <c r="M9" s="197"/>
      <c r="N9" s="197"/>
      <c r="O9" s="197"/>
      <c r="P9" s="197"/>
      <c r="Q9" s="197"/>
      <c r="R9" s="197"/>
    </row>
  </sheetData>
  <mergeCells count="23">
    <mergeCell ref="D1:R1"/>
    <mergeCell ref="D2:R2"/>
    <mergeCell ref="A3:S3"/>
    <mergeCell ref="A4:A7"/>
    <mergeCell ref="B4:B7"/>
    <mergeCell ref="C4:C7"/>
    <mergeCell ref="D4:D7"/>
    <mergeCell ref="E4:E7"/>
    <mergeCell ref="F4:F7"/>
    <mergeCell ref="G4:G7"/>
    <mergeCell ref="S4:S7"/>
    <mergeCell ref="H4:H7"/>
    <mergeCell ref="I4:I7"/>
    <mergeCell ref="J4:J7"/>
    <mergeCell ref="K4:K7"/>
    <mergeCell ref="L4:L7"/>
    <mergeCell ref="M4:M7"/>
    <mergeCell ref="D9:R9"/>
    <mergeCell ref="N4:N7"/>
    <mergeCell ref="O4:O7"/>
    <mergeCell ref="P4:P7"/>
    <mergeCell ref="Q4:Q7"/>
    <mergeCell ref="R4:R7"/>
  </mergeCells>
  <pageMargins left="0.7" right="0.7" top="0.75" bottom="0.75" header="0.3" footer="0.3"/>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topLeftCell="D1" workbookViewId="0">
      <selection activeCell="S9" sqref="S8:S9"/>
    </sheetView>
  </sheetViews>
  <sheetFormatPr baseColWidth="10" defaultRowHeight="15"/>
  <cols>
    <col min="1" max="1" width="14.7109375" customWidth="1"/>
    <col min="3" max="3" width="46.7109375" customWidth="1"/>
    <col min="4" max="4" width="9.140625" customWidth="1"/>
  </cols>
  <sheetData>
    <row r="1" spans="1:21" s="1" customFormat="1" ht="20.100000000000001" customHeight="1">
      <c r="A1" s="75"/>
      <c r="B1" s="33"/>
      <c r="C1" s="32"/>
      <c r="D1" s="188" t="s">
        <v>252</v>
      </c>
      <c r="E1" s="188"/>
      <c r="F1" s="188"/>
      <c r="G1" s="188"/>
      <c r="H1" s="188"/>
      <c r="I1" s="188"/>
      <c r="J1" s="188"/>
      <c r="K1" s="188"/>
      <c r="L1" s="188"/>
      <c r="M1" s="188"/>
      <c r="N1" s="188"/>
      <c r="O1" s="188"/>
      <c r="P1" s="188"/>
      <c r="Q1" s="188"/>
      <c r="R1" s="188"/>
      <c r="S1" s="34"/>
      <c r="T1" s="32"/>
      <c r="U1" s="32"/>
    </row>
    <row r="2" spans="1:21" s="1" customFormat="1" ht="20.100000000000001" customHeight="1">
      <c r="A2" s="75"/>
      <c r="B2" s="33"/>
      <c r="C2" s="32"/>
      <c r="D2" s="189" t="s">
        <v>556</v>
      </c>
      <c r="E2" s="189"/>
      <c r="F2" s="189"/>
      <c r="G2" s="189"/>
      <c r="H2" s="189"/>
      <c r="I2" s="189"/>
      <c r="J2" s="189"/>
      <c r="K2" s="189"/>
      <c r="L2" s="189"/>
      <c r="M2" s="189"/>
      <c r="N2" s="189"/>
      <c r="O2" s="189"/>
      <c r="P2" s="189"/>
      <c r="Q2" s="189"/>
      <c r="R2" s="189"/>
      <c r="S2" s="35"/>
      <c r="T2" s="32"/>
      <c r="U2" s="32"/>
    </row>
    <row r="3" spans="1:21" s="1" customFormat="1" ht="24.75" customHeight="1">
      <c r="A3" s="180"/>
      <c r="B3" s="180"/>
      <c r="C3" s="180"/>
      <c r="D3" s="180"/>
      <c r="E3" s="180"/>
      <c r="F3" s="180"/>
      <c r="G3" s="180"/>
      <c r="H3" s="180"/>
      <c r="I3" s="180"/>
      <c r="J3" s="180"/>
      <c r="K3" s="180"/>
      <c r="L3" s="180"/>
      <c r="M3" s="180"/>
      <c r="N3" s="180"/>
      <c r="O3" s="180"/>
      <c r="P3" s="180"/>
      <c r="Q3" s="180"/>
      <c r="R3" s="180"/>
      <c r="S3" s="180"/>
      <c r="T3" s="32"/>
      <c r="U3" s="32"/>
    </row>
    <row r="4" spans="1:21">
      <c r="A4" s="181" t="s">
        <v>0</v>
      </c>
      <c r="B4" s="168" t="s">
        <v>1</v>
      </c>
      <c r="C4" s="168" t="s">
        <v>2</v>
      </c>
      <c r="D4" s="177" t="s">
        <v>3</v>
      </c>
      <c r="E4" s="177" t="s">
        <v>4</v>
      </c>
      <c r="F4" s="177" t="s">
        <v>5</v>
      </c>
      <c r="G4" s="177" t="s">
        <v>6</v>
      </c>
      <c r="H4" s="177" t="s">
        <v>7</v>
      </c>
      <c r="I4" s="177" t="s">
        <v>8</v>
      </c>
      <c r="J4" s="171" t="s">
        <v>9</v>
      </c>
      <c r="K4" s="171" t="s">
        <v>10</v>
      </c>
      <c r="L4" s="171" t="s">
        <v>357</v>
      </c>
      <c r="M4" s="171" t="s">
        <v>415</v>
      </c>
      <c r="N4" s="171" t="s">
        <v>454</v>
      </c>
      <c r="O4" s="171" t="s">
        <v>361</v>
      </c>
      <c r="P4" s="171" t="s">
        <v>12</v>
      </c>
      <c r="Q4" s="171" t="s">
        <v>13</v>
      </c>
      <c r="R4" s="171" t="s">
        <v>14</v>
      </c>
      <c r="S4" s="174" t="s">
        <v>15</v>
      </c>
    </row>
    <row r="5" spans="1:21" ht="15" customHeight="1">
      <c r="A5" s="182"/>
      <c r="B5" s="169"/>
      <c r="C5" s="169"/>
      <c r="D5" s="178"/>
      <c r="E5" s="178"/>
      <c r="F5" s="178"/>
      <c r="G5" s="178"/>
      <c r="H5" s="178"/>
      <c r="I5" s="178"/>
      <c r="J5" s="172"/>
      <c r="K5" s="172"/>
      <c r="L5" s="172"/>
      <c r="M5" s="172"/>
      <c r="N5" s="172"/>
      <c r="O5" s="172"/>
      <c r="P5" s="172"/>
      <c r="Q5" s="172"/>
      <c r="R5" s="172"/>
      <c r="S5" s="175"/>
    </row>
    <row r="6" spans="1:21">
      <c r="A6" s="182"/>
      <c r="B6" s="169"/>
      <c r="C6" s="169"/>
      <c r="D6" s="178"/>
      <c r="E6" s="178"/>
      <c r="F6" s="178"/>
      <c r="G6" s="178"/>
      <c r="H6" s="178"/>
      <c r="I6" s="178"/>
      <c r="J6" s="172"/>
      <c r="K6" s="172"/>
      <c r="L6" s="172"/>
      <c r="M6" s="172"/>
      <c r="N6" s="172"/>
      <c r="O6" s="172"/>
      <c r="P6" s="172"/>
      <c r="Q6" s="172"/>
      <c r="R6" s="172"/>
      <c r="S6" s="175"/>
    </row>
    <row r="7" spans="1:21">
      <c r="A7" s="182"/>
      <c r="B7" s="170"/>
      <c r="C7" s="170"/>
      <c r="D7" s="179"/>
      <c r="E7" s="179"/>
      <c r="F7" s="179"/>
      <c r="G7" s="179"/>
      <c r="H7" s="179"/>
      <c r="I7" s="179"/>
      <c r="J7" s="173"/>
      <c r="K7" s="173"/>
      <c r="L7" s="173"/>
      <c r="M7" s="173"/>
      <c r="N7" s="173"/>
      <c r="O7" s="173"/>
      <c r="P7" s="173"/>
      <c r="Q7" s="173"/>
      <c r="R7" s="173"/>
      <c r="S7" s="176"/>
    </row>
    <row r="8" spans="1:21" ht="45">
      <c r="A8" s="67" t="s">
        <v>121</v>
      </c>
      <c r="B8" s="124">
        <v>44377</v>
      </c>
      <c r="D8">
        <v>0</v>
      </c>
      <c r="E8" t="s">
        <v>487</v>
      </c>
      <c r="F8" t="s">
        <v>487</v>
      </c>
      <c r="G8" s="124">
        <v>44372</v>
      </c>
      <c r="H8" s="124">
        <v>44372</v>
      </c>
      <c r="I8" s="130" t="s">
        <v>40</v>
      </c>
      <c r="J8">
        <v>170</v>
      </c>
      <c r="K8">
        <v>0</v>
      </c>
      <c r="L8">
        <v>0</v>
      </c>
      <c r="M8">
        <v>0</v>
      </c>
      <c r="N8">
        <v>0</v>
      </c>
      <c r="O8">
        <v>0</v>
      </c>
      <c r="P8">
        <v>1651.85</v>
      </c>
      <c r="Q8">
        <v>0</v>
      </c>
      <c r="R8">
        <v>0</v>
      </c>
      <c r="S8">
        <f>SUM(J8:R8)</f>
        <v>1821.85</v>
      </c>
    </row>
    <row r="9" spans="1:21" ht="45">
      <c r="A9" s="67" t="s">
        <v>115</v>
      </c>
      <c r="B9" s="124">
        <v>44377</v>
      </c>
      <c r="C9" t="s">
        <v>557</v>
      </c>
      <c r="D9" s="161">
        <v>0</v>
      </c>
      <c r="E9" t="s">
        <v>487</v>
      </c>
      <c r="F9" t="s">
        <v>487</v>
      </c>
      <c r="G9" s="124">
        <v>44375</v>
      </c>
      <c r="H9" s="124">
        <v>44375</v>
      </c>
      <c r="I9" s="130" t="s">
        <v>40</v>
      </c>
      <c r="J9" s="161">
        <v>175.01</v>
      </c>
      <c r="K9" s="161">
        <v>0</v>
      </c>
      <c r="L9">
        <v>0</v>
      </c>
      <c r="M9">
        <v>0</v>
      </c>
      <c r="N9">
        <v>0</v>
      </c>
      <c r="O9">
        <v>0</v>
      </c>
      <c r="P9" s="161">
        <v>1424</v>
      </c>
      <c r="Q9">
        <v>0</v>
      </c>
      <c r="R9">
        <v>0</v>
      </c>
      <c r="S9">
        <f>SUM(J9:R9)</f>
        <v>1599.01</v>
      </c>
    </row>
  </sheetData>
  <mergeCells count="22">
    <mergeCell ref="D1:R1"/>
    <mergeCell ref="D2:R2"/>
    <mergeCell ref="A3:S3"/>
    <mergeCell ref="A4:A7"/>
    <mergeCell ref="B4:B7"/>
    <mergeCell ref="C4:C7"/>
    <mergeCell ref="D4:D7"/>
    <mergeCell ref="E4:E7"/>
    <mergeCell ref="F4:F7"/>
    <mergeCell ref="G4:G7"/>
    <mergeCell ref="S4:S7"/>
    <mergeCell ref="H4:H7"/>
    <mergeCell ref="I4:I7"/>
    <mergeCell ref="J4:J7"/>
    <mergeCell ref="K4:K7"/>
    <mergeCell ref="L4:L7"/>
    <mergeCell ref="R4:R7"/>
    <mergeCell ref="M4:M7"/>
    <mergeCell ref="N4:N7"/>
    <mergeCell ref="O4:O7"/>
    <mergeCell ref="P4:P7"/>
    <mergeCell ref="Q4:Q7"/>
  </mergeCells>
  <pageMargins left="0.7" right="0.7" top="0.75" bottom="0.75" header="0.3" footer="0.3"/>
  <pageSetup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opLeftCell="D1" workbookViewId="0">
      <selection activeCell="R8" sqref="R8"/>
    </sheetView>
  </sheetViews>
  <sheetFormatPr baseColWidth="10" defaultRowHeight="15"/>
  <cols>
    <col min="1" max="1" width="14.7109375" customWidth="1"/>
    <col min="3" max="3" width="46.7109375" customWidth="1"/>
    <col min="4" max="4" width="9.140625" customWidth="1"/>
  </cols>
  <sheetData>
    <row r="1" spans="1:21" s="1" customFormat="1" ht="20.100000000000001" customHeight="1">
      <c r="A1" s="75"/>
      <c r="B1" s="33"/>
      <c r="C1" s="32"/>
      <c r="D1" s="188" t="s">
        <v>252</v>
      </c>
      <c r="E1" s="188"/>
      <c r="F1" s="188"/>
      <c r="G1" s="188"/>
      <c r="H1" s="188"/>
      <c r="I1" s="188"/>
      <c r="J1" s="188"/>
      <c r="K1" s="188"/>
      <c r="L1" s="188"/>
      <c r="M1" s="188"/>
      <c r="N1" s="188"/>
      <c r="O1" s="188"/>
      <c r="P1" s="188"/>
      <c r="Q1" s="188"/>
      <c r="R1" s="188"/>
      <c r="S1" s="34"/>
      <c r="T1" s="32"/>
      <c r="U1" s="32"/>
    </row>
    <row r="2" spans="1:21" s="1" customFormat="1" ht="20.100000000000001" customHeight="1">
      <c r="A2" s="75"/>
      <c r="B2" s="33"/>
      <c r="C2" s="32"/>
      <c r="D2" s="189" t="s">
        <v>558</v>
      </c>
      <c r="E2" s="189"/>
      <c r="F2" s="189"/>
      <c r="G2" s="189"/>
      <c r="H2" s="189"/>
      <c r="I2" s="189"/>
      <c r="J2" s="189"/>
      <c r="K2" s="189"/>
      <c r="L2" s="189"/>
      <c r="M2" s="189"/>
      <c r="N2" s="189"/>
      <c r="O2" s="189"/>
      <c r="P2" s="189"/>
      <c r="Q2" s="189"/>
      <c r="R2" s="189"/>
      <c r="S2" s="35"/>
      <c r="T2" s="32"/>
      <c r="U2" s="32"/>
    </row>
    <row r="3" spans="1:21" s="1" customFormat="1" ht="24.75" customHeight="1">
      <c r="A3" s="180"/>
      <c r="B3" s="180"/>
      <c r="C3" s="180"/>
      <c r="D3" s="180"/>
      <c r="E3" s="180"/>
      <c r="F3" s="180"/>
      <c r="G3" s="180"/>
      <c r="H3" s="180"/>
      <c r="I3" s="180"/>
      <c r="J3" s="180"/>
      <c r="K3" s="180"/>
      <c r="L3" s="180"/>
      <c r="M3" s="180"/>
      <c r="N3" s="180"/>
      <c r="O3" s="180"/>
      <c r="P3" s="180"/>
      <c r="Q3" s="180"/>
      <c r="R3" s="180"/>
      <c r="S3" s="180"/>
      <c r="T3" s="32"/>
      <c r="U3" s="32"/>
    </row>
    <row r="4" spans="1:21">
      <c r="A4" s="181" t="s">
        <v>0</v>
      </c>
      <c r="B4" s="168" t="s">
        <v>1</v>
      </c>
      <c r="C4" s="168" t="s">
        <v>2</v>
      </c>
      <c r="D4" s="177" t="s">
        <v>3</v>
      </c>
      <c r="E4" s="177" t="s">
        <v>4</v>
      </c>
      <c r="F4" s="177" t="s">
        <v>5</v>
      </c>
      <c r="G4" s="177" t="s">
        <v>6</v>
      </c>
      <c r="H4" s="177" t="s">
        <v>7</v>
      </c>
      <c r="I4" s="177" t="s">
        <v>8</v>
      </c>
      <c r="J4" s="171" t="s">
        <v>9</v>
      </c>
      <c r="K4" s="171" t="s">
        <v>10</v>
      </c>
      <c r="L4" s="171" t="s">
        <v>357</v>
      </c>
      <c r="M4" s="171" t="s">
        <v>415</v>
      </c>
      <c r="N4" s="171" t="s">
        <v>454</v>
      </c>
      <c r="O4" s="171" t="s">
        <v>361</v>
      </c>
      <c r="P4" s="171" t="s">
        <v>12</v>
      </c>
      <c r="Q4" s="171" t="s">
        <v>13</v>
      </c>
      <c r="R4" s="171" t="s">
        <v>14</v>
      </c>
      <c r="S4" s="174" t="s">
        <v>15</v>
      </c>
    </row>
    <row r="5" spans="1:21" ht="15" customHeight="1">
      <c r="A5" s="182"/>
      <c r="B5" s="169"/>
      <c r="C5" s="169"/>
      <c r="D5" s="178"/>
      <c r="E5" s="178"/>
      <c r="F5" s="178"/>
      <c r="G5" s="178"/>
      <c r="H5" s="178"/>
      <c r="I5" s="178"/>
      <c r="J5" s="172"/>
      <c r="K5" s="172"/>
      <c r="L5" s="172"/>
      <c r="M5" s="172"/>
      <c r="N5" s="172"/>
      <c r="O5" s="172"/>
      <c r="P5" s="172"/>
      <c r="Q5" s="172"/>
      <c r="R5" s="172"/>
      <c r="S5" s="175"/>
    </row>
    <row r="6" spans="1:21">
      <c r="A6" s="182"/>
      <c r="B6" s="169"/>
      <c r="C6" s="169"/>
      <c r="D6" s="178"/>
      <c r="E6" s="178"/>
      <c r="F6" s="178"/>
      <c r="G6" s="178"/>
      <c r="H6" s="178"/>
      <c r="I6" s="178"/>
      <c r="J6" s="172"/>
      <c r="K6" s="172"/>
      <c r="L6" s="172"/>
      <c r="M6" s="172"/>
      <c r="N6" s="172"/>
      <c r="O6" s="172"/>
      <c r="P6" s="172"/>
      <c r="Q6" s="172"/>
      <c r="R6" s="172"/>
      <c r="S6" s="175"/>
    </row>
    <row r="7" spans="1:21">
      <c r="A7" s="182"/>
      <c r="B7" s="170"/>
      <c r="C7" s="170"/>
      <c r="D7" s="179"/>
      <c r="E7" s="179"/>
      <c r="F7" s="179"/>
      <c r="G7" s="179"/>
      <c r="H7" s="179"/>
      <c r="I7" s="179"/>
      <c r="J7" s="173"/>
      <c r="K7" s="173"/>
      <c r="L7" s="173"/>
      <c r="M7" s="173"/>
      <c r="N7" s="173"/>
      <c r="O7" s="173"/>
      <c r="P7" s="173"/>
      <c r="Q7" s="173"/>
      <c r="R7" s="173"/>
      <c r="S7" s="176"/>
    </row>
    <row r="8" spans="1:21" ht="30">
      <c r="A8" s="67" t="s">
        <v>309</v>
      </c>
      <c r="B8" s="124">
        <v>44407</v>
      </c>
      <c r="C8" s="67" t="s">
        <v>564</v>
      </c>
      <c r="D8">
        <v>0</v>
      </c>
      <c r="E8" t="s">
        <v>487</v>
      </c>
      <c r="F8" t="s">
        <v>487</v>
      </c>
      <c r="G8" s="124">
        <v>44400</v>
      </c>
      <c r="H8" s="124">
        <v>44400</v>
      </c>
      <c r="I8" s="130" t="s">
        <v>40</v>
      </c>
      <c r="J8">
        <v>0</v>
      </c>
      <c r="K8">
        <v>0</v>
      </c>
      <c r="L8">
        <v>0</v>
      </c>
      <c r="M8">
        <v>0</v>
      </c>
      <c r="N8">
        <v>0</v>
      </c>
      <c r="O8">
        <v>0</v>
      </c>
      <c r="P8">
        <v>0</v>
      </c>
      <c r="Q8">
        <v>0</v>
      </c>
      <c r="R8">
        <v>1200</v>
      </c>
      <c r="S8">
        <f>SUM(J8:R8)</f>
        <v>1200</v>
      </c>
    </row>
  </sheetData>
  <mergeCells count="22">
    <mergeCell ref="R4:R7"/>
    <mergeCell ref="M4:M7"/>
    <mergeCell ref="N4:N7"/>
    <mergeCell ref="O4:O7"/>
    <mergeCell ref="P4:P7"/>
    <mergeCell ref="Q4:Q7"/>
    <mergeCell ref="D1:R1"/>
    <mergeCell ref="D2:R2"/>
    <mergeCell ref="A3:S3"/>
    <mergeCell ref="A4:A7"/>
    <mergeCell ref="B4:B7"/>
    <mergeCell ref="C4:C7"/>
    <mergeCell ref="D4:D7"/>
    <mergeCell ref="E4:E7"/>
    <mergeCell ref="F4:F7"/>
    <mergeCell ref="G4:G7"/>
    <mergeCell ref="S4:S7"/>
    <mergeCell ref="H4:H7"/>
    <mergeCell ref="I4:I7"/>
    <mergeCell ref="J4:J7"/>
    <mergeCell ref="K4:K7"/>
    <mergeCell ref="L4:L7"/>
  </mergeCells>
  <pageMargins left="0.7" right="0.7" top="0.75" bottom="0.75" header="0.3" footer="0.3"/>
  <drawing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opLeftCell="D1" workbookViewId="0">
      <selection activeCell="R8" sqref="R8"/>
    </sheetView>
  </sheetViews>
  <sheetFormatPr baseColWidth="10" defaultRowHeight="15"/>
  <cols>
    <col min="1" max="1" width="14.7109375" customWidth="1"/>
    <col min="3" max="3" width="46.7109375" customWidth="1"/>
    <col min="4" max="4" width="9.140625" customWidth="1"/>
  </cols>
  <sheetData>
    <row r="1" spans="1:21" s="1" customFormat="1" ht="20.100000000000001" customHeight="1">
      <c r="A1" s="75"/>
      <c r="B1" s="33"/>
      <c r="C1" s="32"/>
      <c r="D1" s="188" t="s">
        <v>252</v>
      </c>
      <c r="E1" s="188"/>
      <c r="F1" s="188"/>
      <c r="G1" s="188"/>
      <c r="H1" s="188"/>
      <c r="I1" s="188"/>
      <c r="J1" s="188"/>
      <c r="K1" s="188"/>
      <c r="L1" s="188"/>
      <c r="M1" s="188"/>
      <c r="N1" s="188"/>
      <c r="O1" s="188"/>
      <c r="P1" s="188"/>
      <c r="Q1" s="188"/>
      <c r="R1" s="188"/>
      <c r="S1" s="34"/>
      <c r="T1" s="32"/>
      <c r="U1" s="32"/>
    </row>
    <row r="2" spans="1:21" s="1" customFormat="1" ht="20.100000000000001" customHeight="1">
      <c r="A2" s="75"/>
      <c r="B2" s="33"/>
      <c r="C2" s="32"/>
      <c r="D2" s="189" t="s">
        <v>559</v>
      </c>
      <c r="E2" s="189"/>
      <c r="F2" s="189"/>
      <c r="G2" s="189"/>
      <c r="H2" s="189"/>
      <c r="I2" s="189"/>
      <c r="J2" s="189"/>
      <c r="K2" s="189"/>
      <c r="L2" s="189"/>
      <c r="M2" s="189"/>
      <c r="N2" s="189"/>
      <c r="O2" s="189"/>
      <c r="P2" s="189"/>
      <c r="Q2" s="189"/>
      <c r="R2" s="189"/>
      <c r="S2" s="35"/>
      <c r="T2" s="32"/>
      <c r="U2" s="32"/>
    </row>
    <row r="3" spans="1:21" s="1" customFormat="1" ht="24.75" customHeight="1">
      <c r="A3" s="180"/>
      <c r="B3" s="180"/>
      <c r="C3" s="180"/>
      <c r="D3" s="180"/>
      <c r="E3" s="180"/>
      <c r="F3" s="180"/>
      <c r="G3" s="180"/>
      <c r="H3" s="180"/>
      <c r="I3" s="180"/>
      <c r="J3" s="180"/>
      <c r="K3" s="180"/>
      <c r="L3" s="180"/>
      <c r="M3" s="180"/>
      <c r="N3" s="180"/>
      <c r="O3" s="180"/>
      <c r="P3" s="180"/>
      <c r="Q3" s="180"/>
      <c r="R3" s="180"/>
      <c r="S3" s="180"/>
      <c r="T3" s="32"/>
      <c r="U3" s="32"/>
    </row>
    <row r="4" spans="1:21">
      <c r="A4" s="181" t="s">
        <v>0</v>
      </c>
      <c r="B4" s="168" t="s">
        <v>1</v>
      </c>
      <c r="C4" s="168" t="s">
        <v>2</v>
      </c>
      <c r="D4" s="177" t="s">
        <v>3</v>
      </c>
      <c r="E4" s="177" t="s">
        <v>4</v>
      </c>
      <c r="F4" s="177" t="s">
        <v>5</v>
      </c>
      <c r="G4" s="177" t="s">
        <v>6</v>
      </c>
      <c r="H4" s="177" t="s">
        <v>7</v>
      </c>
      <c r="I4" s="177" t="s">
        <v>8</v>
      </c>
      <c r="J4" s="171" t="s">
        <v>9</v>
      </c>
      <c r="K4" s="171" t="s">
        <v>10</v>
      </c>
      <c r="L4" s="171" t="s">
        <v>357</v>
      </c>
      <c r="M4" s="171" t="s">
        <v>415</v>
      </c>
      <c r="N4" s="171" t="s">
        <v>454</v>
      </c>
      <c r="O4" s="171" t="s">
        <v>361</v>
      </c>
      <c r="P4" s="171" t="s">
        <v>12</v>
      </c>
      <c r="Q4" s="171" t="s">
        <v>13</v>
      </c>
      <c r="R4" s="171" t="s">
        <v>14</v>
      </c>
      <c r="S4" s="174" t="s">
        <v>15</v>
      </c>
    </row>
    <row r="5" spans="1:21" ht="15" customHeight="1">
      <c r="A5" s="182"/>
      <c r="B5" s="169"/>
      <c r="C5" s="169"/>
      <c r="D5" s="178"/>
      <c r="E5" s="178"/>
      <c r="F5" s="178"/>
      <c r="G5" s="178"/>
      <c r="H5" s="178"/>
      <c r="I5" s="178"/>
      <c r="J5" s="172"/>
      <c r="K5" s="172"/>
      <c r="L5" s="172"/>
      <c r="M5" s="172"/>
      <c r="N5" s="172"/>
      <c r="O5" s="172"/>
      <c r="P5" s="172"/>
      <c r="Q5" s="172"/>
      <c r="R5" s="172"/>
      <c r="S5" s="175"/>
    </row>
    <row r="6" spans="1:21">
      <c r="A6" s="182"/>
      <c r="B6" s="169"/>
      <c r="C6" s="169"/>
      <c r="D6" s="178"/>
      <c r="E6" s="178"/>
      <c r="F6" s="178"/>
      <c r="G6" s="178"/>
      <c r="H6" s="178"/>
      <c r="I6" s="178"/>
      <c r="J6" s="172"/>
      <c r="K6" s="172"/>
      <c r="L6" s="172"/>
      <c r="M6" s="172"/>
      <c r="N6" s="172"/>
      <c r="O6" s="172"/>
      <c r="P6" s="172"/>
      <c r="Q6" s="172"/>
      <c r="R6" s="172"/>
      <c r="S6" s="175"/>
    </row>
    <row r="7" spans="1:21">
      <c r="A7" s="182"/>
      <c r="B7" s="170"/>
      <c r="C7" s="170"/>
      <c r="D7" s="179"/>
      <c r="E7" s="179"/>
      <c r="F7" s="179"/>
      <c r="G7" s="179"/>
      <c r="H7" s="179"/>
      <c r="I7" s="179"/>
      <c r="J7" s="173"/>
      <c r="K7" s="173"/>
      <c r="L7" s="173"/>
      <c r="M7" s="173"/>
      <c r="N7" s="173"/>
      <c r="O7" s="173"/>
      <c r="P7" s="173"/>
      <c r="Q7" s="173"/>
      <c r="R7" s="173"/>
      <c r="S7" s="176"/>
    </row>
    <row r="8" spans="1:21" ht="60">
      <c r="A8" s="67" t="s">
        <v>113</v>
      </c>
      <c r="B8" s="124">
        <v>44434</v>
      </c>
      <c r="C8" s="67" t="s">
        <v>563</v>
      </c>
      <c r="D8">
        <v>0</v>
      </c>
      <c r="E8" s="67" t="s">
        <v>560</v>
      </c>
      <c r="F8" s="67" t="s">
        <v>560</v>
      </c>
      <c r="G8" s="124">
        <v>44414</v>
      </c>
      <c r="H8" s="124">
        <v>44417</v>
      </c>
      <c r="I8" s="130" t="s">
        <v>40</v>
      </c>
      <c r="J8">
        <v>0</v>
      </c>
      <c r="K8">
        <v>0</v>
      </c>
      <c r="L8">
        <v>0</v>
      </c>
      <c r="M8">
        <v>0</v>
      </c>
      <c r="N8">
        <v>0</v>
      </c>
      <c r="O8">
        <v>0</v>
      </c>
      <c r="P8">
        <v>0</v>
      </c>
      <c r="Q8">
        <v>0</v>
      </c>
      <c r="R8">
        <v>1432.74</v>
      </c>
      <c r="S8">
        <f>SUM(J8:R8)</f>
        <v>1432.74</v>
      </c>
    </row>
  </sheetData>
  <mergeCells count="22">
    <mergeCell ref="R4:R7"/>
    <mergeCell ref="M4:M7"/>
    <mergeCell ref="N4:N7"/>
    <mergeCell ref="O4:O7"/>
    <mergeCell ref="P4:P7"/>
    <mergeCell ref="Q4:Q7"/>
    <mergeCell ref="D1:R1"/>
    <mergeCell ref="D2:R2"/>
    <mergeCell ref="A3:S3"/>
    <mergeCell ref="A4:A7"/>
    <mergeCell ref="B4:B7"/>
    <mergeCell ref="C4:C7"/>
    <mergeCell ref="D4:D7"/>
    <mergeCell ref="E4:E7"/>
    <mergeCell ref="F4:F7"/>
    <mergeCell ref="G4:G7"/>
    <mergeCell ref="S4:S7"/>
    <mergeCell ref="H4:H7"/>
    <mergeCell ref="I4:I7"/>
    <mergeCell ref="J4:J7"/>
    <mergeCell ref="K4:K7"/>
    <mergeCell ref="L4:L7"/>
  </mergeCells>
  <pageMargins left="0.7" right="0.7" top="0.75" bottom="0.75" header="0.3" footer="0.3"/>
  <drawing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opLeftCell="F1" workbookViewId="0">
      <selection activeCell="F1" sqref="A1:XFD1048576"/>
    </sheetView>
  </sheetViews>
  <sheetFormatPr baseColWidth="10" defaultRowHeight="15"/>
  <cols>
    <col min="1" max="1" width="14.7109375" customWidth="1"/>
    <col min="3" max="3" width="46.7109375" customWidth="1"/>
    <col min="4" max="4" width="9.140625" customWidth="1"/>
  </cols>
  <sheetData>
    <row r="1" spans="1:21" s="1" customFormat="1" ht="20.100000000000001" customHeight="1">
      <c r="A1" s="75"/>
      <c r="B1" s="33"/>
      <c r="C1" s="32"/>
      <c r="D1" s="188" t="s">
        <v>252</v>
      </c>
      <c r="E1" s="188"/>
      <c r="F1" s="188"/>
      <c r="G1" s="188"/>
      <c r="H1" s="188"/>
      <c r="I1" s="188"/>
      <c r="J1" s="188"/>
      <c r="K1" s="188"/>
      <c r="L1" s="188"/>
      <c r="M1" s="188"/>
      <c r="N1" s="188"/>
      <c r="O1" s="188"/>
      <c r="P1" s="188"/>
      <c r="Q1" s="188"/>
      <c r="R1" s="188"/>
      <c r="S1" s="34"/>
      <c r="T1" s="32"/>
      <c r="U1" s="32"/>
    </row>
    <row r="2" spans="1:21" s="1" customFormat="1" ht="20.100000000000001" customHeight="1">
      <c r="A2" s="75"/>
      <c r="B2" s="33"/>
      <c r="C2" s="32"/>
      <c r="D2" s="189" t="s">
        <v>561</v>
      </c>
      <c r="E2" s="189"/>
      <c r="F2" s="189"/>
      <c r="G2" s="189"/>
      <c r="H2" s="189"/>
      <c r="I2" s="189"/>
      <c r="J2" s="189"/>
      <c r="K2" s="189"/>
      <c r="L2" s="189"/>
      <c r="M2" s="189"/>
      <c r="N2" s="189"/>
      <c r="O2" s="189"/>
      <c r="P2" s="189"/>
      <c r="Q2" s="189"/>
      <c r="R2" s="189"/>
      <c r="S2" s="35"/>
      <c r="T2" s="32"/>
      <c r="U2" s="32"/>
    </row>
    <row r="3" spans="1:21" s="1" customFormat="1" ht="24.75" customHeight="1">
      <c r="A3" s="180"/>
      <c r="B3" s="180"/>
      <c r="C3" s="180"/>
      <c r="D3" s="180"/>
      <c r="E3" s="180"/>
      <c r="F3" s="180"/>
      <c r="G3" s="180"/>
      <c r="H3" s="180"/>
      <c r="I3" s="180"/>
      <c r="J3" s="180"/>
      <c r="K3" s="180"/>
      <c r="L3" s="180"/>
      <c r="M3" s="180"/>
      <c r="N3" s="180"/>
      <c r="O3" s="180"/>
      <c r="P3" s="180"/>
      <c r="Q3" s="180"/>
      <c r="R3" s="180"/>
      <c r="S3" s="180"/>
      <c r="T3" s="32"/>
      <c r="U3" s="32"/>
    </row>
    <row r="4" spans="1:21">
      <c r="A4" s="181" t="s">
        <v>0</v>
      </c>
      <c r="B4" s="168" t="s">
        <v>1</v>
      </c>
      <c r="C4" s="168" t="s">
        <v>2</v>
      </c>
      <c r="D4" s="177" t="s">
        <v>3</v>
      </c>
      <c r="E4" s="177" t="s">
        <v>4</v>
      </c>
      <c r="F4" s="177" t="s">
        <v>5</v>
      </c>
      <c r="G4" s="177" t="s">
        <v>6</v>
      </c>
      <c r="H4" s="177" t="s">
        <v>7</v>
      </c>
      <c r="I4" s="177" t="s">
        <v>8</v>
      </c>
      <c r="J4" s="171" t="s">
        <v>9</v>
      </c>
      <c r="K4" s="171" t="s">
        <v>10</v>
      </c>
      <c r="L4" s="171" t="s">
        <v>357</v>
      </c>
      <c r="M4" s="171" t="s">
        <v>415</v>
      </c>
      <c r="N4" s="171" t="s">
        <v>454</v>
      </c>
      <c r="O4" s="171" t="s">
        <v>361</v>
      </c>
      <c r="P4" s="171" t="s">
        <v>12</v>
      </c>
      <c r="Q4" s="171" t="s">
        <v>13</v>
      </c>
      <c r="R4" s="171" t="s">
        <v>14</v>
      </c>
      <c r="S4" s="174" t="s">
        <v>15</v>
      </c>
    </row>
    <row r="5" spans="1:21" ht="15" customHeight="1">
      <c r="A5" s="182"/>
      <c r="B5" s="169"/>
      <c r="C5" s="169"/>
      <c r="D5" s="178"/>
      <c r="E5" s="178"/>
      <c r="F5" s="178"/>
      <c r="G5" s="178"/>
      <c r="H5" s="178"/>
      <c r="I5" s="178"/>
      <c r="J5" s="172"/>
      <c r="K5" s="172"/>
      <c r="L5" s="172"/>
      <c r="M5" s="172"/>
      <c r="N5" s="172"/>
      <c r="O5" s="172"/>
      <c r="P5" s="172"/>
      <c r="Q5" s="172"/>
      <c r="R5" s="172"/>
      <c r="S5" s="175"/>
    </row>
    <row r="6" spans="1:21">
      <c r="A6" s="182"/>
      <c r="B6" s="169"/>
      <c r="C6" s="169"/>
      <c r="D6" s="178"/>
      <c r="E6" s="178"/>
      <c r="F6" s="178"/>
      <c r="G6" s="178"/>
      <c r="H6" s="178"/>
      <c r="I6" s="178"/>
      <c r="J6" s="172"/>
      <c r="K6" s="172"/>
      <c r="L6" s="172"/>
      <c r="M6" s="172"/>
      <c r="N6" s="172"/>
      <c r="O6" s="172"/>
      <c r="P6" s="172"/>
      <c r="Q6" s="172"/>
      <c r="R6" s="172"/>
      <c r="S6" s="175"/>
    </row>
    <row r="7" spans="1:21">
      <c r="A7" s="182"/>
      <c r="B7" s="170"/>
      <c r="C7" s="170"/>
      <c r="D7" s="179"/>
      <c r="E7" s="179"/>
      <c r="F7" s="179"/>
      <c r="G7" s="179"/>
      <c r="H7" s="179"/>
      <c r="I7" s="179"/>
      <c r="J7" s="173"/>
      <c r="K7" s="173"/>
      <c r="L7" s="173"/>
      <c r="M7" s="173"/>
      <c r="N7" s="173"/>
      <c r="O7" s="173"/>
      <c r="P7" s="173"/>
      <c r="Q7" s="173"/>
      <c r="R7" s="173"/>
      <c r="S7" s="176"/>
    </row>
    <row r="8" spans="1:21">
      <c r="A8" s="67"/>
      <c r="B8" s="124"/>
      <c r="D8">
        <v>0</v>
      </c>
      <c r="E8" s="67"/>
      <c r="F8" s="197" t="s">
        <v>537</v>
      </c>
      <c r="G8" s="197"/>
      <c r="H8" s="197"/>
      <c r="I8" s="197"/>
      <c r="J8" s="197"/>
      <c r="K8" s="197"/>
      <c r="L8" s="197"/>
      <c r="M8" s="197"/>
      <c r="N8" s="197"/>
      <c r="O8" s="197"/>
      <c r="P8" s="197"/>
      <c r="Q8" s="197"/>
      <c r="R8" s="197"/>
      <c r="S8" s="197"/>
      <c r="T8" s="197"/>
    </row>
  </sheetData>
  <mergeCells count="23">
    <mergeCell ref="F8:T8"/>
    <mergeCell ref="N4:N7"/>
    <mergeCell ref="O4:O7"/>
    <mergeCell ref="P4:P7"/>
    <mergeCell ref="Q4:Q7"/>
    <mergeCell ref="R4:R7"/>
    <mergeCell ref="S4:S7"/>
    <mergeCell ref="H4:H7"/>
    <mergeCell ref="I4:I7"/>
    <mergeCell ref="J4:J7"/>
    <mergeCell ref="K4:K7"/>
    <mergeCell ref="L4:L7"/>
    <mergeCell ref="M4:M7"/>
    <mergeCell ref="D1:R1"/>
    <mergeCell ref="D2:R2"/>
    <mergeCell ref="A3:S3"/>
    <mergeCell ref="A4:A7"/>
    <mergeCell ref="B4:B7"/>
    <mergeCell ref="C4:C7"/>
    <mergeCell ref="D4:D7"/>
    <mergeCell ref="E4:E7"/>
    <mergeCell ref="F4:F7"/>
    <mergeCell ref="G4:G7"/>
  </mergeCells>
  <pageMargins left="0.7" right="0.7" top="0.75" bottom="0.75" header="0.3" footer="0.3"/>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workbookViewId="0">
      <selection activeCell="A8" sqref="A8"/>
    </sheetView>
  </sheetViews>
  <sheetFormatPr baseColWidth="10" defaultRowHeight="15"/>
  <cols>
    <col min="1" max="1" width="14.7109375" customWidth="1"/>
    <col min="3" max="3" width="46.7109375" customWidth="1"/>
    <col min="4" max="4" width="9.140625" customWidth="1"/>
  </cols>
  <sheetData>
    <row r="1" spans="1:21" s="1" customFormat="1" ht="20.100000000000001" customHeight="1">
      <c r="A1" s="75"/>
      <c r="B1" s="33"/>
      <c r="C1" s="32"/>
      <c r="D1" s="188" t="s">
        <v>252</v>
      </c>
      <c r="E1" s="188"/>
      <c r="F1" s="188"/>
      <c r="G1" s="188"/>
      <c r="H1" s="188"/>
      <c r="I1" s="188"/>
      <c r="J1" s="188"/>
      <c r="K1" s="188"/>
      <c r="L1" s="188"/>
      <c r="M1" s="188"/>
      <c r="N1" s="188"/>
      <c r="O1" s="188"/>
      <c r="P1" s="188"/>
      <c r="Q1" s="188"/>
      <c r="R1" s="188"/>
      <c r="S1" s="34"/>
      <c r="T1" s="32"/>
      <c r="U1" s="32"/>
    </row>
    <row r="2" spans="1:21" s="1" customFormat="1" ht="20.100000000000001" customHeight="1">
      <c r="A2" s="75"/>
      <c r="B2" s="33"/>
      <c r="C2" s="32"/>
      <c r="D2" s="189" t="s">
        <v>562</v>
      </c>
      <c r="E2" s="189"/>
      <c r="F2" s="189"/>
      <c r="G2" s="189"/>
      <c r="H2" s="189"/>
      <c r="I2" s="189"/>
      <c r="J2" s="189"/>
      <c r="K2" s="189"/>
      <c r="L2" s="189"/>
      <c r="M2" s="189"/>
      <c r="N2" s="189"/>
      <c r="O2" s="189"/>
      <c r="P2" s="189"/>
      <c r="Q2" s="189"/>
      <c r="R2" s="189"/>
      <c r="S2" s="35"/>
      <c r="T2" s="32"/>
      <c r="U2" s="32"/>
    </row>
    <row r="3" spans="1:21" s="1" customFormat="1" ht="24.75" customHeight="1">
      <c r="A3" s="180"/>
      <c r="B3" s="180"/>
      <c r="C3" s="180"/>
      <c r="D3" s="180"/>
      <c r="E3" s="180"/>
      <c r="F3" s="180"/>
      <c r="G3" s="180"/>
      <c r="H3" s="180"/>
      <c r="I3" s="180"/>
      <c r="J3" s="180"/>
      <c r="K3" s="180"/>
      <c r="L3" s="180"/>
      <c r="M3" s="180"/>
      <c r="N3" s="180"/>
      <c r="O3" s="180"/>
      <c r="P3" s="180"/>
      <c r="Q3" s="180"/>
      <c r="R3" s="180"/>
      <c r="S3" s="180"/>
      <c r="T3" s="32"/>
      <c r="U3" s="32"/>
    </row>
    <row r="4" spans="1:21">
      <c r="A4" s="181" t="s">
        <v>0</v>
      </c>
      <c r="B4" s="168" t="s">
        <v>1</v>
      </c>
      <c r="C4" s="168" t="s">
        <v>2</v>
      </c>
      <c r="D4" s="177" t="s">
        <v>3</v>
      </c>
      <c r="E4" s="177" t="s">
        <v>4</v>
      </c>
      <c r="F4" s="177" t="s">
        <v>5</v>
      </c>
      <c r="G4" s="177" t="s">
        <v>6</v>
      </c>
      <c r="H4" s="177" t="s">
        <v>7</v>
      </c>
      <c r="I4" s="177" t="s">
        <v>8</v>
      </c>
      <c r="J4" s="171" t="s">
        <v>9</v>
      </c>
      <c r="K4" s="171" t="s">
        <v>10</v>
      </c>
      <c r="L4" s="171" t="s">
        <v>357</v>
      </c>
      <c r="M4" s="171" t="s">
        <v>415</v>
      </c>
      <c r="N4" s="171" t="s">
        <v>454</v>
      </c>
      <c r="O4" s="171" t="s">
        <v>361</v>
      </c>
      <c r="P4" s="171" t="s">
        <v>12</v>
      </c>
      <c r="Q4" s="171" t="s">
        <v>13</v>
      </c>
      <c r="R4" s="171" t="s">
        <v>14</v>
      </c>
      <c r="S4" s="174" t="s">
        <v>15</v>
      </c>
    </row>
    <row r="5" spans="1:21" ht="15" customHeight="1">
      <c r="A5" s="182"/>
      <c r="B5" s="169"/>
      <c r="C5" s="169"/>
      <c r="D5" s="178"/>
      <c r="E5" s="178"/>
      <c r="F5" s="178"/>
      <c r="G5" s="178"/>
      <c r="H5" s="178"/>
      <c r="I5" s="178"/>
      <c r="J5" s="172"/>
      <c r="K5" s="172"/>
      <c r="L5" s="172"/>
      <c r="M5" s="172"/>
      <c r="N5" s="172"/>
      <c r="O5" s="172"/>
      <c r="P5" s="172"/>
      <c r="Q5" s="172"/>
      <c r="R5" s="172"/>
      <c r="S5" s="175"/>
    </row>
    <row r="6" spans="1:21">
      <c r="A6" s="182"/>
      <c r="B6" s="169"/>
      <c r="C6" s="169"/>
      <c r="D6" s="178"/>
      <c r="E6" s="178"/>
      <c r="F6" s="178"/>
      <c r="G6" s="178"/>
      <c r="H6" s="178"/>
      <c r="I6" s="178"/>
      <c r="J6" s="172"/>
      <c r="K6" s="172"/>
      <c r="L6" s="172"/>
      <c r="M6" s="172"/>
      <c r="N6" s="172"/>
      <c r="O6" s="172"/>
      <c r="P6" s="172"/>
      <c r="Q6" s="172"/>
      <c r="R6" s="172"/>
      <c r="S6" s="175"/>
    </row>
    <row r="7" spans="1:21">
      <c r="A7" s="182"/>
      <c r="B7" s="170"/>
      <c r="C7" s="170"/>
      <c r="D7" s="179"/>
      <c r="E7" s="179"/>
      <c r="F7" s="179"/>
      <c r="G7" s="179"/>
      <c r="H7" s="179"/>
      <c r="I7" s="179"/>
      <c r="J7" s="173"/>
      <c r="K7" s="173"/>
      <c r="L7" s="173"/>
      <c r="M7" s="173"/>
      <c r="N7" s="173"/>
      <c r="O7" s="173"/>
      <c r="P7" s="173"/>
      <c r="Q7" s="173"/>
      <c r="R7" s="173"/>
      <c r="S7" s="176"/>
    </row>
    <row r="8" spans="1:21" ht="45">
      <c r="A8" s="67" t="s">
        <v>113</v>
      </c>
      <c r="B8" s="124">
        <v>44434</v>
      </c>
      <c r="C8" s="67" t="s">
        <v>565</v>
      </c>
      <c r="D8">
        <v>0</v>
      </c>
      <c r="E8" s="67" t="s">
        <v>566</v>
      </c>
      <c r="F8" s="67" t="s">
        <v>566</v>
      </c>
      <c r="G8" s="124">
        <v>44481</v>
      </c>
      <c r="H8" s="124">
        <v>44481</v>
      </c>
      <c r="I8" s="130" t="s">
        <v>40</v>
      </c>
      <c r="J8">
        <v>0</v>
      </c>
      <c r="K8">
        <v>0</v>
      </c>
      <c r="L8">
        <v>0</v>
      </c>
      <c r="M8">
        <v>0</v>
      </c>
      <c r="N8">
        <v>0</v>
      </c>
      <c r="O8">
        <v>0</v>
      </c>
      <c r="P8">
        <v>130</v>
      </c>
      <c r="Q8">
        <v>0</v>
      </c>
      <c r="R8">
        <v>852</v>
      </c>
      <c r="S8">
        <f>SUM(J8:R8)</f>
        <v>982</v>
      </c>
    </row>
  </sheetData>
  <mergeCells count="22">
    <mergeCell ref="R4:R7"/>
    <mergeCell ref="M4:M7"/>
    <mergeCell ref="N4:N7"/>
    <mergeCell ref="O4:O7"/>
    <mergeCell ref="P4:P7"/>
    <mergeCell ref="Q4:Q7"/>
    <mergeCell ref="D1:R1"/>
    <mergeCell ref="D2:R2"/>
    <mergeCell ref="A3:S3"/>
    <mergeCell ref="A4:A7"/>
    <mergeCell ref="B4:B7"/>
    <mergeCell ref="C4:C7"/>
    <mergeCell ref="D4:D7"/>
    <mergeCell ref="E4:E7"/>
    <mergeCell ref="F4:F7"/>
    <mergeCell ref="G4:G7"/>
    <mergeCell ref="S4:S7"/>
    <mergeCell ref="H4:H7"/>
    <mergeCell ref="I4:I7"/>
    <mergeCell ref="J4:J7"/>
    <mergeCell ref="K4:K7"/>
    <mergeCell ref="L4:L7"/>
  </mergeCells>
  <pageMargins left="0.7" right="0.7" top="0.75" bottom="0.75" header="0.3" footer="0.3"/>
  <drawing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topLeftCell="D1" workbookViewId="0">
      <selection activeCell="D1" sqref="A1:XFD1048576"/>
    </sheetView>
  </sheetViews>
  <sheetFormatPr baseColWidth="10" defaultRowHeight="15"/>
  <cols>
    <col min="1" max="1" width="14.7109375" customWidth="1"/>
    <col min="3" max="3" width="46.7109375" customWidth="1"/>
    <col min="4" max="4" width="9.140625" customWidth="1"/>
  </cols>
  <sheetData>
    <row r="1" spans="1:21" s="1" customFormat="1" ht="20.100000000000001" customHeight="1">
      <c r="A1" s="75"/>
      <c r="B1" s="33"/>
      <c r="C1" s="32"/>
      <c r="D1" s="188" t="s">
        <v>252</v>
      </c>
      <c r="E1" s="188"/>
      <c r="F1" s="188"/>
      <c r="G1" s="188"/>
      <c r="H1" s="188"/>
      <c r="I1" s="188"/>
      <c r="J1" s="188"/>
      <c r="K1" s="188"/>
      <c r="L1" s="188"/>
      <c r="M1" s="188"/>
      <c r="N1" s="188"/>
      <c r="O1" s="188"/>
      <c r="P1" s="188"/>
      <c r="Q1" s="188"/>
      <c r="R1" s="188"/>
      <c r="S1" s="34"/>
      <c r="T1" s="32"/>
      <c r="U1" s="32"/>
    </row>
    <row r="2" spans="1:21" s="1" customFormat="1" ht="20.100000000000001" customHeight="1">
      <c r="A2" s="75"/>
      <c r="B2" s="33"/>
      <c r="C2" s="32"/>
      <c r="D2" s="189" t="s">
        <v>567</v>
      </c>
      <c r="E2" s="189"/>
      <c r="F2" s="189"/>
      <c r="G2" s="189"/>
      <c r="H2" s="189"/>
      <c r="I2" s="189"/>
      <c r="J2" s="189"/>
      <c r="K2" s="189"/>
      <c r="L2" s="189"/>
      <c r="M2" s="189"/>
      <c r="N2" s="189"/>
      <c r="O2" s="189"/>
      <c r="P2" s="189"/>
      <c r="Q2" s="189"/>
      <c r="R2" s="189"/>
      <c r="S2" s="35"/>
      <c r="T2" s="32"/>
      <c r="U2" s="32"/>
    </row>
    <row r="3" spans="1:21" s="1" customFormat="1" ht="24.75" customHeight="1">
      <c r="A3" s="180"/>
      <c r="B3" s="180"/>
      <c r="C3" s="180"/>
      <c r="D3" s="180"/>
      <c r="E3" s="180"/>
      <c r="F3" s="180"/>
      <c r="G3" s="180"/>
      <c r="H3" s="180"/>
      <c r="I3" s="180"/>
      <c r="J3" s="180"/>
      <c r="K3" s="180"/>
      <c r="L3" s="180"/>
      <c r="M3" s="180"/>
      <c r="N3" s="180"/>
      <c r="O3" s="180"/>
      <c r="P3" s="180"/>
      <c r="Q3" s="180"/>
      <c r="R3" s="180"/>
      <c r="S3" s="180"/>
      <c r="T3" s="32"/>
      <c r="U3" s="32"/>
    </row>
    <row r="4" spans="1:21">
      <c r="A4" s="181" t="s">
        <v>0</v>
      </c>
      <c r="B4" s="168" t="s">
        <v>1</v>
      </c>
      <c r="C4" s="168" t="s">
        <v>2</v>
      </c>
      <c r="D4" s="177" t="s">
        <v>3</v>
      </c>
      <c r="E4" s="177" t="s">
        <v>4</v>
      </c>
      <c r="F4" s="177" t="s">
        <v>5</v>
      </c>
      <c r="G4" s="177" t="s">
        <v>6</v>
      </c>
      <c r="H4" s="177" t="s">
        <v>7</v>
      </c>
      <c r="I4" s="177" t="s">
        <v>8</v>
      </c>
      <c r="J4" s="171" t="s">
        <v>9</v>
      </c>
      <c r="K4" s="171" t="s">
        <v>10</v>
      </c>
      <c r="L4" s="171" t="s">
        <v>357</v>
      </c>
      <c r="M4" s="171" t="s">
        <v>415</v>
      </c>
      <c r="N4" s="171" t="s">
        <v>454</v>
      </c>
      <c r="O4" s="171" t="s">
        <v>361</v>
      </c>
      <c r="P4" s="171" t="s">
        <v>12</v>
      </c>
      <c r="Q4" s="171" t="s">
        <v>13</v>
      </c>
      <c r="R4" s="171" t="s">
        <v>14</v>
      </c>
      <c r="S4" s="174" t="s">
        <v>15</v>
      </c>
    </row>
    <row r="5" spans="1:21" ht="15" customHeight="1">
      <c r="A5" s="182"/>
      <c r="B5" s="169"/>
      <c r="C5" s="169"/>
      <c r="D5" s="178"/>
      <c r="E5" s="178"/>
      <c r="F5" s="178"/>
      <c r="G5" s="178"/>
      <c r="H5" s="178"/>
      <c r="I5" s="178"/>
      <c r="J5" s="172"/>
      <c r="K5" s="172"/>
      <c r="L5" s="172"/>
      <c r="M5" s="172"/>
      <c r="N5" s="172"/>
      <c r="O5" s="172"/>
      <c r="P5" s="172"/>
      <c r="Q5" s="172"/>
      <c r="R5" s="172"/>
      <c r="S5" s="175"/>
    </row>
    <row r="6" spans="1:21">
      <c r="A6" s="182"/>
      <c r="B6" s="169"/>
      <c r="C6" s="169"/>
      <c r="D6" s="178"/>
      <c r="E6" s="178"/>
      <c r="F6" s="178"/>
      <c r="G6" s="178"/>
      <c r="H6" s="178"/>
      <c r="I6" s="178"/>
      <c r="J6" s="172"/>
      <c r="K6" s="172"/>
      <c r="L6" s="172"/>
      <c r="M6" s="172"/>
      <c r="N6" s="172"/>
      <c r="O6" s="172"/>
      <c r="P6" s="172"/>
      <c r="Q6" s="172"/>
      <c r="R6" s="172"/>
      <c r="S6" s="175"/>
    </row>
    <row r="7" spans="1:21">
      <c r="A7" s="182"/>
      <c r="B7" s="170"/>
      <c r="C7" s="170"/>
      <c r="D7" s="179"/>
      <c r="E7" s="179"/>
      <c r="F7" s="179"/>
      <c r="G7" s="179"/>
      <c r="H7" s="179"/>
      <c r="I7" s="179"/>
      <c r="J7" s="173"/>
      <c r="K7" s="173"/>
      <c r="L7" s="173"/>
      <c r="M7" s="173"/>
      <c r="N7" s="173"/>
      <c r="O7" s="173"/>
      <c r="P7" s="173"/>
      <c r="Q7" s="173"/>
      <c r="R7" s="173"/>
      <c r="S7" s="176"/>
    </row>
    <row r="8" spans="1:21" ht="45">
      <c r="A8" s="67" t="s">
        <v>121</v>
      </c>
      <c r="B8" s="124">
        <v>44529</v>
      </c>
      <c r="C8" s="67" t="s">
        <v>569</v>
      </c>
      <c r="D8">
        <v>0</v>
      </c>
      <c r="E8" s="67" t="s">
        <v>570</v>
      </c>
      <c r="F8" s="67" t="s">
        <v>570</v>
      </c>
      <c r="G8" s="124">
        <v>44516</v>
      </c>
      <c r="H8" s="124">
        <v>44516</v>
      </c>
      <c r="I8" s="130" t="s">
        <v>40</v>
      </c>
      <c r="J8">
        <v>298</v>
      </c>
      <c r="K8">
        <v>0</v>
      </c>
      <c r="L8">
        <v>0</v>
      </c>
      <c r="M8">
        <v>0</v>
      </c>
      <c r="N8">
        <v>0</v>
      </c>
      <c r="O8">
        <v>0</v>
      </c>
      <c r="P8">
        <v>328</v>
      </c>
      <c r="Q8">
        <v>80</v>
      </c>
      <c r="R8">
        <v>1050.52</v>
      </c>
      <c r="S8">
        <f>SUM(J8:R8)</f>
        <v>1756.52</v>
      </c>
    </row>
    <row r="9" spans="1:21" ht="45">
      <c r="A9" s="67" t="s">
        <v>113</v>
      </c>
      <c r="B9" s="124">
        <v>44529</v>
      </c>
      <c r="C9" s="67" t="s">
        <v>569</v>
      </c>
      <c r="D9">
        <v>0</v>
      </c>
      <c r="E9" s="67" t="s">
        <v>570</v>
      </c>
      <c r="F9" s="67" t="s">
        <v>570</v>
      </c>
      <c r="G9" s="124">
        <v>44516</v>
      </c>
      <c r="H9" s="124">
        <v>44516</v>
      </c>
      <c r="I9" s="130" t="s">
        <v>40</v>
      </c>
      <c r="J9">
        <v>155</v>
      </c>
      <c r="K9">
        <v>0</v>
      </c>
      <c r="L9">
        <v>0</v>
      </c>
      <c r="M9">
        <v>0</v>
      </c>
      <c r="N9">
        <v>0</v>
      </c>
      <c r="O9">
        <v>0</v>
      </c>
      <c r="P9">
        <v>0</v>
      </c>
      <c r="Q9">
        <v>0</v>
      </c>
      <c r="R9">
        <v>0</v>
      </c>
      <c r="S9">
        <f>SUM(J9:R9)</f>
        <v>155</v>
      </c>
    </row>
  </sheetData>
  <mergeCells count="22">
    <mergeCell ref="R4:R7"/>
    <mergeCell ref="M4:M7"/>
    <mergeCell ref="N4:N7"/>
    <mergeCell ref="O4:O7"/>
    <mergeCell ref="P4:P7"/>
    <mergeCell ref="Q4:Q7"/>
    <mergeCell ref="D1:R1"/>
    <mergeCell ref="D2:R2"/>
    <mergeCell ref="A3:S3"/>
    <mergeCell ref="A4:A7"/>
    <mergeCell ref="B4:B7"/>
    <mergeCell ref="C4:C7"/>
    <mergeCell ref="D4:D7"/>
    <mergeCell ref="E4:E7"/>
    <mergeCell ref="F4:F7"/>
    <mergeCell ref="G4:G7"/>
    <mergeCell ref="S4:S7"/>
    <mergeCell ref="H4:H7"/>
    <mergeCell ref="I4:I7"/>
    <mergeCell ref="J4:J7"/>
    <mergeCell ref="K4:K7"/>
    <mergeCell ref="L4:L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zoomScale="90" zoomScaleNormal="90" workbookViewId="0">
      <selection activeCell="A3" sqref="A3:P3"/>
    </sheetView>
  </sheetViews>
  <sheetFormatPr baseColWidth="10" defaultRowHeight="15"/>
  <cols>
    <col min="1" max="1" width="15.140625" customWidth="1"/>
    <col min="3" max="3" width="42.7109375" customWidth="1"/>
    <col min="4" max="4" width="9.7109375" customWidth="1"/>
    <col min="6" max="6" width="10.42578125" customWidth="1"/>
    <col min="7" max="7" width="10.7109375" customWidth="1"/>
    <col min="12" max="12" width="9.7109375" customWidth="1"/>
    <col min="13" max="13" width="10" customWidth="1"/>
    <col min="14" max="14" width="10.28515625" customWidth="1"/>
    <col min="16" max="16" width="11.85546875" bestFit="1" customWidth="1"/>
  </cols>
  <sheetData>
    <row r="1" spans="1:18" s="1" customFormat="1" ht="20.100000000000001" customHeight="1">
      <c r="A1" s="75"/>
      <c r="B1" s="33"/>
      <c r="C1" s="32"/>
      <c r="D1" s="186" t="s">
        <v>18</v>
      </c>
      <c r="E1" s="186"/>
      <c r="F1" s="186"/>
      <c r="G1" s="186"/>
      <c r="H1" s="186"/>
      <c r="I1" s="186"/>
      <c r="J1" s="186"/>
      <c r="K1" s="186"/>
      <c r="L1" s="186"/>
      <c r="M1" s="186"/>
      <c r="N1" s="186"/>
      <c r="O1" s="186"/>
      <c r="P1" s="34"/>
      <c r="Q1" s="32"/>
      <c r="R1" s="32"/>
    </row>
    <row r="2" spans="1:18" s="1" customFormat="1" ht="20.100000000000001" customHeight="1">
      <c r="A2" s="75"/>
      <c r="B2" s="33"/>
      <c r="C2" s="32"/>
      <c r="D2" s="187" t="s">
        <v>292</v>
      </c>
      <c r="E2" s="187"/>
      <c r="F2" s="187"/>
      <c r="G2" s="187"/>
      <c r="H2" s="187"/>
      <c r="I2" s="187"/>
      <c r="J2" s="187"/>
      <c r="K2" s="187"/>
      <c r="L2" s="187"/>
      <c r="M2" s="187"/>
      <c r="N2" s="187"/>
      <c r="O2" s="187"/>
      <c r="P2" s="35"/>
      <c r="Q2" s="32"/>
      <c r="R2" s="32"/>
    </row>
    <row r="3" spans="1:18" s="1" customFormat="1" ht="24.75" customHeight="1">
      <c r="A3" s="180"/>
      <c r="B3" s="180"/>
      <c r="C3" s="180"/>
      <c r="D3" s="180"/>
      <c r="E3" s="180"/>
      <c r="F3" s="180"/>
      <c r="G3" s="180"/>
      <c r="H3" s="180"/>
      <c r="I3" s="180"/>
      <c r="J3" s="180"/>
      <c r="K3" s="180"/>
      <c r="L3" s="180"/>
      <c r="M3" s="180"/>
      <c r="N3" s="180"/>
      <c r="O3" s="180"/>
      <c r="P3" s="180"/>
      <c r="Q3" s="32"/>
      <c r="R3" s="32"/>
    </row>
    <row r="4" spans="1:18" s="1" customFormat="1" ht="21.95" customHeight="1">
      <c r="A4" s="181" t="s">
        <v>0</v>
      </c>
      <c r="B4" s="168" t="s">
        <v>1</v>
      </c>
      <c r="C4" s="168" t="s">
        <v>2</v>
      </c>
      <c r="D4" s="177" t="s">
        <v>3</v>
      </c>
      <c r="E4" s="177" t="s">
        <v>4</v>
      </c>
      <c r="F4" s="177" t="s">
        <v>5</v>
      </c>
      <c r="G4" s="177" t="s">
        <v>6</v>
      </c>
      <c r="H4" s="177" t="s">
        <v>7</v>
      </c>
      <c r="I4" s="177" t="s">
        <v>8</v>
      </c>
      <c r="J4" s="171" t="s">
        <v>9</v>
      </c>
      <c r="K4" s="171" t="s">
        <v>10</v>
      </c>
      <c r="L4" s="171" t="s">
        <v>11</v>
      </c>
      <c r="M4" s="171" t="s">
        <v>12</v>
      </c>
      <c r="N4" s="171" t="s">
        <v>13</v>
      </c>
      <c r="O4" s="171" t="s">
        <v>14</v>
      </c>
      <c r="P4" s="174" t="s">
        <v>15</v>
      </c>
      <c r="Q4" s="32"/>
      <c r="R4" s="32"/>
    </row>
    <row r="5" spans="1:18" s="1" customFormat="1" ht="21.95" customHeight="1">
      <c r="A5" s="182"/>
      <c r="B5" s="169"/>
      <c r="C5" s="169"/>
      <c r="D5" s="178"/>
      <c r="E5" s="178"/>
      <c r="F5" s="178"/>
      <c r="G5" s="178"/>
      <c r="H5" s="178"/>
      <c r="I5" s="178"/>
      <c r="J5" s="172"/>
      <c r="K5" s="172"/>
      <c r="L5" s="172"/>
      <c r="M5" s="172"/>
      <c r="N5" s="172"/>
      <c r="O5" s="172"/>
      <c r="P5" s="175"/>
      <c r="Q5" s="32"/>
      <c r="R5" s="32"/>
    </row>
    <row r="6" spans="1:18" s="1" customFormat="1" ht="21.95" customHeight="1">
      <c r="A6" s="182"/>
      <c r="B6" s="169"/>
      <c r="C6" s="169"/>
      <c r="D6" s="178"/>
      <c r="E6" s="178"/>
      <c r="F6" s="178"/>
      <c r="G6" s="178"/>
      <c r="H6" s="178"/>
      <c r="I6" s="178"/>
      <c r="J6" s="172"/>
      <c r="K6" s="172"/>
      <c r="L6" s="172"/>
      <c r="M6" s="172"/>
      <c r="N6" s="172"/>
      <c r="O6" s="172"/>
      <c r="P6" s="175"/>
      <c r="Q6" s="32"/>
      <c r="R6" s="32"/>
    </row>
    <row r="7" spans="1:18" s="1" customFormat="1" ht="21.95" customHeight="1">
      <c r="A7" s="183"/>
      <c r="B7" s="170"/>
      <c r="C7" s="170"/>
      <c r="D7" s="179"/>
      <c r="E7" s="179"/>
      <c r="F7" s="179"/>
      <c r="G7" s="179"/>
      <c r="H7" s="179"/>
      <c r="I7" s="179"/>
      <c r="J7" s="173"/>
      <c r="K7" s="173"/>
      <c r="L7" s="173"/>
      <c r="M7" s="173"/>
      <c r="N7" s="173"/>
      <c r="O7" s="173"/>
      <c r="P7" s="176"/>
      <c r="Q7" s="32"/>
      <c r="R7" s="32"/>
    </row>
    <row r="8" spans="1:18" ht="75">
      <c r="A8" s="97" t="s">
        <v>115</v>
      </c>
      <c r="B8" s="98">
        <v>42891</v>
      </c>
      <c r="C8" s="99" t="s">
        <v>96</v>
      </c>
      <c r="D8" s="100">
        <v>1</v>
      </c>
      <c r="E8" s="100" t="s">
        <v>93</v>
      </c>
      <c r="F8" s="101" t="s">
        <v>93</v>
      </c>
      <c r="G8" s="86">
        <v>42887</v>
      </c>
      <c r="H8" s="86">
        <v>42887</v>
      </c>
      <c r="I8" s="102" t="s">
        <v>40</v>
      </c>
      <c r="J8" s="103">
        <v>345</v>
      </c>
      <c r="K8" s="103">
        <v>0</v>
      </c>
      <c r="L8" s="103">
        <v>0</v>
      </c>
      <c r="M8" s="103">
        <v>325</v>
      </c>
      <c r="N8" s="103">
        <v>0</v>
      </c>
      <c r="O8" s="103">
        <v>0</v>
      </c>
      <c r="P8" s="103">
        <f t="shared" ref="P8:P20" si="0">SUM(J8:O8)</f>
        <v>670</v>
      </c>
    </row>
    <row r="9" spans="1:18" ht="45">
      <c r="A9" s="97" t="s">
        <v>115</v>
      </c>
      <c r="B9" s="104">
        <v>42901</v>
      </c>
      <c r="C9" s="102" t="s">
        <v>97</v>
      </c>
      <c r="D9" s="100">
        <v>1</v>
      </c>
      <c r="E9" s="100" t="s">
        <v>75</v>
      </c>
      <c r="F9" s="100" t="s">
        <v>75</v>
      </c>
      <c r="G9" s="86">
        <v>42894</v>
      </c>
      <c r="H9" s="86">
        <v>42894</v>
      </c>
      <c r="I9" s="102" t="s">
        <v>40</v>
      </c>
      <c r="J9" s="103">
        <v>246</v>
      </c>
      <c r="K9" s="103">
        <v>0</v>
      </c>
      <c r="L9" s="103">
        <v>0</v>
      </c>
      <c r="M9" s="103">
        <v>194</v>
      </c>
      <c r="N9" s="103">
        <v>0</v>
      </c>
      <c r="O9" s="103">
        <v>300</v>
      </c>
      <c r="P9" s="103">
        <f t="shared" si="0"/>
        <v>740</v>
      </c>
    </row>
    <row r="10" spans="1:18" ht="45">
      <c r="A10" s="102" t="s">
        <v>113</v>
      </c>
      <c r="B10" s="104">
        <v>42894</v>
      </c>
      <c r="C10" s="99" t="s">
        <v>98</v>
      </c>
      <c r="D10" s="100">
        <v>1</v>
      </c>
      <c r="E10" s="99" t="s">
        <v>37</v>
      </c>
      <c r="F10" s="99" t="s">
        <v>37</v>
      </c>
      <c r="G10" s="86">
        <v>42889</v>
      </c>
      <c r="H10" s="86">
        <v>42889</v>
      </c>
      <c r="I10" s="102" t="s">
        <v>40</v>
      </c>
      <c r="J10" s="103">
        <v>0</v>
      </c>
      <c r="K10" s="103">
        <v>0</v>
      </c>
      <c r="L10" s="103">
        <v>0</v>
      </c>
      <c r="M10" s="103">
        <v>740</v>
      </c>
      <c r="N10" s="103">
        <v>0</v>
      </c>
      <c r="O10" s="103">
        <v>0</v>
      </c>
      <c r="P10" s="103">
        <f t="shared" si="0"/>
        <v>740</v>
      </c>
    </row>
    <row r="11" spans="1:18" ht="60">
      <c r="A11" s="99" t="s">
        <v>116</v>
      </c>
      <c r="B11" s="104">
        <v>42913</v>
      </c>
      <c r="C11" s="99" t="s">
        <v>99</v>
      </c>
      <c r="D11" s="100">
        <v>1</v>
      </c>
      <c r="E11" s="101" t="s">
        <v>75</v>
      </c>
      <c r="F11" s="100" t="s">
        <v>75</v>
      </c>
      <c r="G11" s="86">
        <v>42902</v>
      </c>
      <c r="H11" s="86">
        <v>42902</v>
      </c>
      <c r="I11" s="102" t="s">
        <v>40</v>
      </c>
      <c r="J11" s="103">
        <v>360</v>
      </c>
      <c r="K11" s="103">
        <v>0</v>
      </c>
      <c r="L11" s="103">
        <v>0</v>
      </c>
      <c r="M11" s="103">
        <v>194</v>
      </c>
      <c r="N11" s="103">
        <v>0</v>
      </c>
      <c r="O11" s="103">
        <v>500</v>
      </c>
      <c r="P11" s="103">
        <f t="shared" si="0"/>
        <v>1054</v>
      </c>
    </row>
    <row r="12" spans="1:18" ht="45">
      <c r="A12" s="102" t="s">
        <v>113</v>
      </c>
      <c r="B12" s="104">
        <v>42898</v>
      </c>
      <c r="C12" s="99" t="s">
        <v>100</v>
      </c>
      <c r="D12" s="100">
        <v>1</v>
      </c>
      <c r="E12" s="101" t="s">
        <v>75</v>
      </c>
      <c r="F12" s="100" t="s">
        <v>75</v>
      </c>
      <c r="G12" s="86">
        <v>42893</v>
      </c>
      <c r="H12" s="86">
        <v>42893</v>
      </c>
      <c r="I12" s="102" t="s">
        <v>40</v>
      </c>
      <c r="J12" s="103">
        <v>1440</v>
      </c>
      <c r="K12" s="103">
        <v>0</v>
      </c>
      <c r="L12" s="103">
        <v>0</v>
      </c>
      <c r="M12" s="103">
        <v>194</v>
      </c>
      <c r="N12" s="103">
        <v>0</v>
      </c>
      <c r="O12" s="103">
        <v>0</v>
      </c>
      <c r="P12" s="103">
        <f t="shared" si="0"/>
        <v>1634</v>
      </c>
    </row>
    <row r="13" spans="1:18" ht="45">
      <c r="A13" s="99" t="s">
        <v>115</v>
      </c>
      <c r="B13" s="104">
        <v>42916</v>
      </c>
      <c r="C13" s="99" t="s">
        <v>101</v>
      </c>
      <c r="D13" s="100">
        <v>1</v>
      </c>
      <c r="E13" s="101" t="s">
        <v>75</v>
      </c>
      <c r="F13" s="100" t="s">
        <v>75</v>
      </c>
      <c r="G13" s="86">
        <v>42909</v>
      </c>
      <c r="H13" s="86">
        <v>42909</v>
      </c>
      <c r="I13" s="102" t="s">
        <v>40</v>
      </c>
      <c r="J13" s="103">
        <v>258</v>
      </c>
      <c r="K13" s="103">
        <v>0</v>
      </c>
      <c r="L13" s="103">
        <v>0</v>
      </c>
      <c r="M13" s="103">
        <v>0</v>
      </c>
      <c r="N13" s="103">
        <v>0</v>
      </c>
      <c r="O13" s="103">
        <v>0</v>
      </c>
      <c r="P13" s="103">
        <f t="shared" si="0"/>
        <v>258</v>
      </c>
    </row>
    <row r="14" spans="1:18" ht="45">
      <c r="A14" s="99" t="s">
        <v>115</v>
      </c>
      <c r="B14" s="104">
        <v>42889</v>
      </c>
      <c r="C14" s="99" t="s">
        <v>101</v>
      </c>
      <c r="D14" s="100">
        <v>2</v>
      </c>
      <c r="E14" s="101" t="s">
        <v>75</v>
      </c>
      <c r="F14" s="100" t="s">
        <v>75</v>
      </c>
      <c r="G14" s="86">
        <v>42909</v>
      </c>
      <c r="H14" s="86">
        <v>42909</v>
      </c>
      <c r="I14" s="102" t="s">
        <v>40</v>
      </c>
      <c r="J14" s="103">
        <v>535</v>
      </c>
      <c r="K14" s="103">
        <v>0</v>
      </c>
      <c r="L14" s="103">
        <v>0</v>
      </c>
      <c r="M14" s="103">
        <v>194</v>
      </c>
      <c r="N14" s="103">
        <v>0</v>
      </c>
      <c r="O14" s="103">
        <v>400</v>
      </c>
      <c r="P14" s="103">
        <f t="shared" si="0"/>
        <v>1129</v>
      </c>
    </row>
    <row r="15" spans="1:18" ht="60">
      <c r="A15" s="99" t="s">
        <v>115</v>
      </c>
      <c r="B15" s="104">
        <v>42906</v>
      </c>
      <c r="C15" s="106" t="s">
        <v>117</v>
      </c>
      <c r="D15" s="100">
        <v>1</v>
      </c>
      <c r="E15" s="102" t="s">
        <v>37</v>
      </c>
      <c r="F15" s="102" t="s">
        <v>37</v>
      </c>
      <c r="G15" s="86">
        <v>42905</v>
      </c>
      <c r="H15" s="86">
        <v>42905</v>
      </c>
      <c r="I15" s="102" t="s">
        <v>40</v>
      </c>
      <c r="J15" s="103">
        <v>0</v>
      </c>
      <c r="K15" s="103">
        <v>0</v>
      </c>
      <c r="L15" s="103">
        <v>0</v>
      </c>
      <c r="M15" s="103">
        <v>429</v>
      </c>
      <c r="N15" s="103">
        <v>0</v>
      </c>
      <c r="O15" s="103">
        <v>932.32</v>
      </c>
      <c r="P15" s="103">
        <f t="shared" si="0"/>
        <v>1361.3200000000002</v>
      </c>
    </row>
    <row r="16" spans="1:18" ht="45">
      <c r="A16" s="99" t="s">
        <v>115</v>
      </c>
      <c r="B16" s="104">
        <v>42926</v>
      </c>
      <c r="C16" s="99" t="s">
        <v>118</v>
      </c>
      <c r="D16" s="100">
        <v>1</v>
      </c>
      <c r="E16" s="100" t="s">
        <v>119</v>
      </c>
      <c r="F16" s="100" t="s">
        <v>119</v>
      </c>
      <c r="G16" s="86">
        <v>42911</v>
      </c>
      <c r="H16" s="86">
        <v>42913</v>
      </c>
      <c r="I16" s="102" t="s">
        <v>40</v>
      </c>
      <c r="J16" s="103">
        <v>559</v>
      </c>
      <c r="K16" s="103">
        <v>1200</v>
      </c>
      <c r="L16" s="103">
        <v>876</v>
      </c>
      <c r="M16" s="103">
        <v>0</v>
      </c>
      <c r="N16" s="103">
        <v>0</v>
      </c>
      <c r="O16" s="103">
        <v>0</v>
      </c>
      <c r="P16" s="103">
        <f t="shared" si="0"/>
        <v>2635</v>
      </c>
    </row>
    <row r="17" spans="1:16" ht="45">
      <c r="A17" s="99" t="s">
        <v>121</v>
      </c>
      <c r="B17" s="104">
        <v>42913</v>
      </c>
      <c r="C17" s="99" t="s">
        <v>120</v>
      </c>
      <c r="D17" s="100">
        <v>1</v>
      </c>
      <c r="E17" s="100" t="s">
        <v>75</v>
      </c>
      <c r="F17" s="100" t="s">
        <v>75</v>
      </c>
      <c r="G17" s="86">
        <v>42912</v>
      </c>
      <c r="H17" s="86">
        <v>42912</v>
      </c>
      <c r="I17" s="102" t="s">
        <v>40</v>
      </c>
      <c r="J17" s="103">
        <v>0</v>
      </c>
      <c r="K17" s="103">
        <v>0</v>
      </c>
      <c r="L17" s="103">
        <v>0</v>
      </c>
      <c r="M17" s="103">
        <v>194</v>
      </c>
      <c r="N17" s="103">
        <v>0</v>
      </c>
      <c r="O17" s="103">
        <v>300</v>
      </c>
      <c r="P17" s="103">
        <f t="shared" si="0"/>
        <v>494</v>
      </c>
    </row>
    <row r="18" spans="1:16" ht="45">
      <c r="A18" s="99" t="s">
        <v>113</v>
      </c>
      <c r="B18" s="104">
        <v>42915</v>
      </c>
      <c r="C18" s="99" t="s">
        <v>125</v>
      </c>
      <c r="D18" s="100">
        <v>1</v>
      </c>
      <c r="E18" s="100" t="s">
        <v>93</v>
      </c>
      <c r="F18" s="100" t="s">
        <v>93</v>
      </c>
      <c r="G18" s="86">
        <v>43275</v>
      </c>
      <c r="H18" s="86">
        <v>42910</v>
      </c>
      <c r="I18" s="102" t="s">
        <v>40</v>
      </c>
      <c r="J18" s="103">
        <v>0</v>
      </c>
      <c r="K18" s="103">
        <v>0</v>
      </c>
      <c r="L18" s="103">
        <v>0</v>
      </c>
      <c r="M18" s="103">
        <v>740</v>
      </c>
      <c r="N18" s="103">
        <v>0</v>
      </c>
      <c r="O18" s="103">
        <v>0</v>
      </c>
      <c r="P18" s="103">
        <f t="shared" si="0"/>
        <v>740</v>
      </c>
    </row>
    <row r="19" spans="1:16" ht="60">
      <c r="A19" s="102" t="s">
        <v>126</v>
      </c>
      <c r="B19" s="104">
        <v>42915</v>
      </c>
      <c r="C19" s="99" t="s">
        <v>127</v>
      </c>
      <c r="D19" s="100">
        <v>1</v>
      </c>
      <c r="E19" s="100" t="s">
        <v>93</v>
      </c>
      <c r="F19" s="100" t="s">
        <v>93</v>
      </c>
      <c r="G19" s="86">
        <v>42914</v>
      </c>
      <c r="H19" s="86">
        <v>42914</v>
      </c>
      <c r="I19" s="102" t="s">
        <v>40</v>
      </c>
      <c r="J19" s="103">
        <v>300</v>
      </c>
      <c r="K19" s="103">
        <v>0</v>
      </c>
      <c r="L19" s="103">
        <v>0</v>
      </c>
      <c r="M19" s="103">
        <v>545</v>
      </c>
      <c r="N19" s="103">
        <v>0</v>
      </c>
      <c r="O19" s="103">
        <v>0</v>
      </c>
      <c r="P19" s="103">
        <f t="shared" si="0"/>
        <v>845</v>
      </c>
    </row>
    <row r="20" spans="1:16" ht="30">
      <c r="A20" s="99" t="s">
        <v>113</v>
      </c>
      <c r="B20" s="104">
        <v>42927</v>
      </c>
      <c r="C20" s="99" t="s">
        <v>131</v>
      </c>
      <c r="D20" s="100">
        <v>1</v>
      </c>
      <c r="E20" s="100" t="s">
        <v>132</v>
      </c>
      <c r="F20" s="100" t="s">
        <v>132</v>
      </c>
      <c r="G20" s="86">
        <v>42916</v>
      </c>
      <c r="H20" s="86">
        <v>42916</v>
      </c>
      <c r="I20" s="102" t="s">
        <v>40</v>
      </c>
      <c r="J20" s="103">
        <v>0</v>
      </c>
      <c r="K20" s="103">
        <v>0</v>
      </c>
      <c r="L20" s="103">
        <v>0</v>
      </c>
      <c r="M20" s="103">
        <v>421</v>
      </c>
      <c r="N20" s="103">
        <v>0</v>
      </c>
      <c r="O20" s="103">
        <v>0</v>
      </c>
      <c r="P20" s="103">
        <f t="shared" si="0"/>
        <v>421</v>
      </c>
    </row>
    <row r="21" spans="1:16">
      <c r="A21" s="109"/>
      <c r="B21" s="104"/>
      <c r="C21" s="99"/>
      <c r="D21" s="100"/>
      <c r="E21" s="102"/>
      <c r="F21" s="102"/>
      <c r="G21" s="86"/>
      <c r="H21" s="86"/>
      <c r="I21" s="102"/>
      <c r="J21" s="103"/>
      <c r="K21" s="103"/>
      <c r="L21" s="103"/>
      <c r="M21" s="103"/>
      <c r="N21" s="103"/>
      <c r="O21" s="103"/>
      <c r="P21" s="103"/>
    </row>
    <row r="22" spans="1:16">
      <c r="A22" s="99"/>
      <c r="B22" s="104"/>
      <c r="C22" s="102"/>
      <c r="D22" s="100"/>
      <c r="E22" s="100"/>
      <c r="F22" s="100"/>
      <c r="G22" s="86"/>
      <c r="H22" s="86"/>
      <c r="I22" s="102"/>
      <c r="J22" s="103"/>
      <c r="K22" s="103"/>
      <c r="L22" s="103"/>
      <c r="M22" s="103"/>
      <c r="N22" s="103"/>
      <c r="O22" s="103"/>
      <c r="P22" s="103"/>
    </row>
    <row r="23" spans="1:16">
      <c r="I23" s="107"/>
      <c r="J23" s="108"/>
      <c r="K23" s="108"/>
      <c r="L23" s="108"/>
      <c r="M23" s="108"/>
      <c r="N23" s="108"/>
      <c r="O23" s="108"/>
      <c r="P23" s="108"/>
    </row>
    <row r="24" spans="1:16">
      <c r="I24" s="107"/>
      <c r="J24" s="108"/>
      <c r="K24" s="108"/>
      <c r="L24" s="108"/>
      <c r="M24" s="108"/>
      <c r="N24" s="108"/>
      <c r="O24" s="108"/>
      <c r="P24" s="108"/>
    </row>
    <row r="25" spans="1:16">
      <c r="I25" s="107"/>
      <c r="J25" s="108"/>
      <c r="K25" s="108"/>
      <c r="L25" s="108"/>
      <c r="M25" s="108"/>
      <c r="N25" s="108"/>
      <c r="O25" s="108"/>
      <c r="P25" s="108"/>
    </row>
    <row r="26" spans="1:16">
      <c r="I26" s="107"/>
      <c r="J26" s="108"/>
      <c r="K26" s="108"/>
      <c r="L26" s="108"/>
      <c r="M26" s="108"/>
      <c r="N26" s="108"/>
      <c r="O26" s="108"/>
      <c r="P26" s="108"/>
    </row>
    <row r="27" spans="1:16">
      <c r="I27" s="107"/>
      <c r="J27" s="108"/>
      <c r="K27" s="108"/>
      <c r="L27" s="108"/>
      <c r="M27" s="108"/>
      <c r="N27" s="108"/>
      <c r="O27" s="108"/>
      <c r="P27" s="108"/>
    </row>
    <row r="28" spans="1:16">
      <c r="I28" s="107"/>
      <c r="J28" s="108"/>
      <c r="K28" s="108"/>
      <c r="L28" s="108"/>
      <c r="M28" s="108"/>
      <c r="N28" s="108"/>
      <c r="O28" s="108"/>
      <c r="P28" s="108"/>
    </row>
  </sheetData>
  <mergeCells count="19">
    <mergeCell ref="M4:M7"/>
    <mergeCell ref="D1:O1"/>
    <mergeCell ref="D2:O2"/>
    <mergeCell ref="A3:P3"/>
    <mergeCell ref="A4:A7"/>
    <mergeCell ref="B4:B7"/>
    <mergeCell ref="C4:C7"/>
    <mergeCell ref="D4:D7"/>
    <mergeCell ref="E4:E7"/>
    <mergeCell ref="F4:F7"/>
    <mergeCell ref="G4:G7"/>
    <mergeCell ref="N4:N7"/>
    <mergeCell ref="O4:O7"/>
    <mergeCell ref="P4:P7"/>
    <mergeCell ref="H4:H7"/>
    <mergeCell ref="I4:I7"/>
    <mergeCell ref="J4:J7"/>
    <mergeCell ref="K4:K7"/>
    <mergeCell ref="L4:L7"/>
  </mergeCells>
  <pageMargins left="0.7" right="0.7" top="0.75" bottom="0.75" header="0.3" footer="0.3"/>
  <drawing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workbookViewId="0">
      <selection sqref="A1:XFD1048576"/>
    </sheetView>
  </sheetViews>
  <sheetFormatPr baseColWidth="10" defaultRowHeight="15"/>
  <cols>
    <col min="1" max="1" width="14.7109375" customWidth="1"/>
    <col min="3" max="3" width="46.7109375" customWidth="1"/>
    <col min="4" max="4" width="9.140625" customWidth="1"/>
  </cols>
  <sheetData>
    <row r="1" spans="1:21" s="1" customFormat="1" ht="20.100000000000001" customHeight="1">
      <c r="A1" s="75"/>
      <c r="B1" s="33"/>
      <c r="C1" s="32"/>
      <c r="D1" s="188" t="s">
        <v>252</v>
      </c>
      <c r="E1" s="188"/>
      <c r="F1" s="188"/>
      <c r="G1" s="188"/>
      <c r="H1" s="188"/>
      <c r="I1" s="188"/>
      <c r="J1" s="188"/>
      <c r="K1" s="188"/>
      <c r="L1" s="188"/>
      <c r="M1" s="188"/>
      <c r="N1" s="188"/>
      <c r="O1" s="188"/>
      <c r="P1" s="188"/>
      <c r="Q1" s="188"/>
      <c r="R1" s="188"/>
      <c r="S1" s="34"/>
      <c r="T1" s="32"/>
      <c r="U1" s="32"/>
    </row>
    <row r="2" spans="1:21" s="1" customFormat="1" ht="20.100000000000001" customHeight="1">
      <c r="A2" s="75"/>
      <c r="B2" s="33"/>
      <c r="C2" s="32"/>
      <c r="D2" s="189" t="s">
        <v>568</v>
      </c>
      <c r="E2" s="189"/>
      <c r="F2" s="189"/>
      <c r="G2" s="189"/>
      <c r="H2" s="189"/>
      <c r="I2" s="189"/>
      <c r="J2" s="189"/>
      <c r="K2" s="189"/>
      <c r="L2" s="189"/>
      <c r="M2" s="189"/>
      <c r="N2" s="189"/>
      <c r="O2" s="189"/>
      <c r="P2" s="189"/>
      <c r="Q2" s="189"/>
      <c r="R2" s="189"/>
      <c r="S2" s="35"/>
      <c r="T2" s="32"/>
      <c r="U2" s="32"/>
    </row>
    <row r="3" spans="1:21" s="1" customFormat="1" ht="24.75" customHeight="1">
      <c r="A3" s="180"/>
      <c r="B3" s="180"/>
      <c r="C3" s="180"/>
      <c r="D3" s="180"/>
      <c r="E3" s="180"/>
      <c r="F3" s="180"/>
      <c r="G3" s="180"/>
      <c r="H3" s="180"/>
      <c r="I3" s="180"/>
      <c r="J3" s="180"/>
      <c r="K3" s="180"/>
      <c r="L3" s="180"/>
      <c r="M3" s="180"/>
      <c r="N3" s="180"/>
      <c r="O3" s="180"/>
      <c r="P3" s="180"/>
      <c r="Q3" s="180"/>
      <c r="R3" s="180"/>
      <c r="S3" s="180"/>
      <c r="T3" s="32"/>
      <c r="U3" s="32"/>
    </row>
    <row r="4" spans="1:21">
      <c r="A4" s="181" t="s">
        <v>0</v>
      </c>
      <c r="B4" s="168" t="s">
        <v>1</v>
      </c>
      <c r="C4" s="168" t="s">
        <v>2</v>
      </c>
      <c r="D4" s="177" t="s">
        <v>3</v>
      </c>
      <c r="E4" s="177" t="s">
        <v>4</v>
      </c>
      <c r="F4" s="177" t="s">
        <v>5</v>
      </c>
      <c r="G4" s="177" t="s">
        <v>6</v>
      </c>
      <c r="H4" s="177" t="s">
        <v>7</v>
      </c>
      <c r="I4" s="177" t="s">
        <v>8</v>
      </c>
      <c r="J4" s="171" t="s">
        <v>9</v>
      </c>
      <c r="K4" s="171" t="s">
        <v>10</v>
      </c>
      <c r="L4" s="171" t="s">
        <v>357</v>
      </c>
      <c r="M4" s="171" t="s">
        <v>415</v>
      </c>
      <c r="N4" s="171" t="s">
        <v>454</v>
      </c>
      <c r="O4" s="171" t="s">
        <v>361</v>
      </c>
      <c r="P4" s="171" t="s">
        <v>12</v>
      </c>
      <c r="Q4" s="171" t="s">
        <v>13</v>
      </c>
      <c r="R4" s="171" t="s">
        <v>14</v>
      </c>
      <c r="S4" s="174" t="s">
        <v>15</v>
      </c>
    </row>
    <row r="5" spans="1:21" ht="15" customHeight="1">
      <c r="A5" s="182"/>
      <c r="B5" s="169"/>
      <c r="C5" s="169"/>
      <c r="D5" s="178"/>
      <c r="E5" s="178"/>
      <c r="F5" s="178"/>
      <c r="G5" s="178"/>
      <c r="H5" s="178"/>
      <c r="I5" s="178"/>
      <c r="J5" s="172"/>
      <c r="K5" s="172"/>
      <c r="L5" s="172"/>
      <c r="M5" s="172"/>
      <c r="N5" s="172"/>
      <c r="O5" s="172"/>
      <c r="P5" s="172"/>
      <c r="Q5" s="172"/>
      <c r="R5" s="172"/>
      <c r="S5" s="175"/>
    </row>
    <row r="6" spans="1:21">
      <c r="A6" s="182"/>
      <c r="B6" s="169"/>
      <c r="C6" s="169"/>
      <c r="D6" s="178"/>
      <c r="E6" s="178"/>
      <c r="F6" s="178"/>
      <c r="G6" s="178"/>
      <c r="H6" s="178"/>
      <c r="I6" s="178"/>
      <c r="J6" s="172"/>
      <c r="K6" s="172"/>
      <c r="L6" s="172"/>
      <c r="M6" s="172"/>
      <c r="N6" s="172"/>
      <c r="O6" s="172"/>
      <c r="P6" s="172"/>
      <c r="Q6" s="172"/>
      <c r="R6" s="172"/>
      <c r="S6" s="175"/>
    </row>
    <row r="7" spans="1:21">
      <c r="A7" s="182"/>
      <c r="B7" s="170"/>
      <c r="C7" s="170"/>
      <c r="D7" s="179"/>
      <c r="E7" s="179"/>
      <c r="F7" s="179"/>
      <c r="G7" s="179"/>
      <c r="H7" s="179"/>
      <c r="I7" s="179"/>
      <c r="J7" s="173"/>
      <c r="K7" s="173"/>
      <c r="L7" s="173"/>
      <c r="M7" s="173"/>
      <c r="N7" s="173"/>
      <c r="O7" s="173"/>
      <c r="P7" s="173"/>
      <c r="Q7" s="173"/>
      <c r="R7" s="173"/>
      <c r="S7" s="176"/>
    </row>
    <row r="8" spans="1:21">
      <c r="A8" s="67"/>
      <c r="B8" s="124"/>
      <c r="D8">
        <v>0</v>
      </c>
      <c r="E8" s="67"/>
      <c r="F8" s="197" t="s">
        <v>537</v>
      </c>
      <c r="G8" s="197"/>
      <c r="H8" s="197"/>
      <c r="I8" s="197"/>
      <c r="J8" s="197"/>
      <c r="K8" s="197"/>
      <c r="L8" s="197"/>
      <c r="M8" s="197"/>
      <c r="N8" s="197"/>
      <c r="O8" s="197"/>
      <c r="P8" s="197"/>
      <c r="Q8" s="197"/>
      <c r="R8" s="197"/>
      <c r="S8" s="197"/>
      <c r="T8" s="197"/>
    </row>
  </sheetData>
  <mergeCells count="23">
    <mergeCell ref="F8:T8"/>
    <mergeCell ref="N4:N7"/>
    <mergeCell ref="O4:O7"/>
    <mergeCell ref="P4:P7"/>
    <mergeCell ref="Q4:Q7"/>
    <mergeCell ref="R4:R7"/>
    <mergeCell ref="S4:S7"/>
    <mergeCell ref="H4:H7"/>
    <mergeCell ref="I4:I7"/>
    <mergeCell ref="J4:J7"/>
    <mergeCell ref="K4:K7"/>
    <mergeCell ref="L4:L7"/>
    <mergeCell ref="M4:M7"/>
    <mergeCell ref="D1:R1"/>
    <mergeCell ref="D2:R2"/>
    <mergeCell ref="A3:S3"/>
    <mergeCell ref="A4:A7"/>
    <mergeCell ref="B4:B7"/>
    <mergeCell ref="C4:C7"/>
    <mergeCell ref="D4:D7"/>
    <mergeCell ref="E4:E7"/>
    <mergeCell ref="F4:F7"/>
    <mergeCell ref="G4:G7"/>
  </mergeCells>
  <pageMargins left="0.7" right="0.7" top="0.75" bottom="0.75" header="0.3" footer="0.3"/>
  <drawing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workbookViewId="0">
      <selection sqref="A1:XFD1048576"/>
    </sheetView>
  </sheetViews>
  <sheetFormatPr baseColWidth="10" defaultRowHeight="15"/>
  <cols>
    <col min="1" max="1" width="14.7109375" customWidth="1"/>
    <col min="3" max="3" width="46.7109375" customWidth="1"/>
    <col min="4" max="4" width="9.140625" customWidth="1"/>
  </cols>
  <sheetData>
    <row r="1" spans="1:21" s="1" customFormat="1" ht="20.100000000000001" customHeight="1">
      <c r="A1" s="75"/>
      <c r="B1" s="33"/>
      <c r="C1" s="32"/>
      <c r="D1" s="188" t="s">
        <v>252</v>
      </c>
      <c r="E1" s="188"/>
      <c r="F1" s="188"/>
      <c r="G1" s="188"/>
      <c r="H1" s="188"/>
      <c r="I1" s="188"/>
      <c r="J1" s="188"/>
      <c r="K1" s="188"/>
      <c r="L1" s="188"/>
      <c r="M1" s="188"/>
      <c r="N1" s="188"/>
      <c r="O1" s="188"/>
      <c r="P1" s="188"/>
      <c r="Q1" s="188"/>
      <c r="R1" s="188"/>
      <c r="S1" s="34"/>
      <c r="T1" s="32"/>
      <c r="U1" s="32"/>
    </row>
    <row r="2" spans="1:21" s="1" customFormat="1" ht="20.100000000000001" customHeight="1">
      <c r="A2" s="75"/>
      <c r="B2" s="33"/>
      <c r="C2" s="32"/>
      <c r="D2" s="189" t="s">
        <v>571</v>
      </c>
      <c r="E2" s="189"/>
      <c r="F2" s="189"/>
      <c r="G2" s="189"/>
      <c r="H2" s="189"/>
      <c r="I2" s="189"/>
      <c r="J2" s="189"/>
      <c r="K2" s="189"/>
      <c r="L2" s="189"/>
      <c r="M2" s="189"/>
      <c r="N2" s="189"/>
      <c r="O2" s="189"/>
      <c r="P2" s="189"/>
      <c r="Q2" s="189"/>
      <c r="R2" s="189"/>
      <c r="S2" s="35"/>
      <c r="T2" s="32"/>
      <c r="U2" s="32"/>
    </row>
    <row r="3" spans="1:21" s="1" customFormat="1" ht="24.75" customHeight="1">
      <c r="A3" s="180"/>
      <c r="B3" s="180"/>
      <c r="C3" s="180"/>
      <c r="D3" s="180"/>
      <c r="E3" s="180"/>
      <c r="F3" s="180"/>
      <c r="G3" s="180"/>
      <c r="H3" s="180"/>
      <c r="I3" s="180"/>
      <c r="J3" s="180"/>
      <c r="K3" s="180"/>
      <c r="L3" s="180"/>
      <c r="M3" s="180"/>
      <c r="N3" s="180"/>
      <c r="O3" s="180"/>
      <c r="P3" s="180"/>
      <c r="Q3" s="180"/>
      <c r="R3" s="180"/>
      <c r="S3" s="180"/>
      <c r="T3" s="32"/>
      <c r="U3" s="32"/>
    </row>
    <row r="4" spans="1:21">
      <c r="A4" s="181" t="s">
        <v>0</v>
      </c>
      <c r="B4" s="168" t="s">
        <v>1</v>
      </c>
      <c r="C4" s="168" t="s">
        <v>2</v>
      </c>
      <c r="D4" s="177" t="s">
        <v>3</v>
      </c>
      <c r="E4" s="177" t="s">
        <v>4</v>
      </c>
      <c r="F4" s="177" t="s">
        <v>5</v>
      </c>
      <c r="G4" s="177" t="s">
        <v>6</v>
      </c>
      <c r="H4" s="177" t="s">
        <v>7</v>
      </c>
      <c r="I4" s="177" t="s">
        <v>8</v>
      </c>
      <c r="J4" s="171" t="s">
        <v>9</v>
      </c>
      <c r="K4" s="171" t="s">
        <v>10</v>
      </c>
      <c r="L4" s="171" t="s">
        <v>357</v>
      </c>
      <c r="M4" s="171" t="s">
        <v>415</v>
      </c>
      <c r="N4" s="171" t="s">
        <v>454</v>
      </c>
      <c r="O4" s="171" t="s">
        <v>361</v>
      </c>
      <c r="P4" s="171" t="s">
        <v>12</v>
      </c>
      <c r="Q4" s="171" t="s">
        <v>13</v>
      </c>
      <c r="R4" s="171" t="s">
        <v>14</v>
      </c>
      <c r="S4" s="174" t="s">
        <v>15</v>
      </c>
    </row>
    <row r="5" spans="1:21" ht="15" customHeight="1">
      <c r="A5" s="182"/>
      <c r="B5" s="169"/>
      <c r="C5" s="169"/>
      <c r="D5" s="178"/>
      <c r="E5" s="178"/>
      <c r="F5" s="178"/>
      <c r="G5" s="178"/>
      <c r="H5" s="178"/>
      <c r="I5" s="178"/>
      <c r="J5" s="172"/>
      <c r="K5" s="172"/>
      <c r="L5" s="172"/>
      <c r="M5" s="172"/>
      <c r="N5" s="172"/>
      <c r="O5" s="172"/>
      <c r="P5" s="172"/>
      <c r="Q5" s="172"/>
      <c r="R5" s="172"/>
      <c r="S5" s="175"/>
    </row>
    <row r="6" spans="1:21">
      <c r="A6" s="182"/>
      <c r="B6" s="169"/>
      <c r="C6" s="169"/>
      <c r="D6" s="178"/>
      <c r="E6" s="178"/>
      <c r="F6" s="178"/>
      <c r="G6" s="178"/>
      <c r="H6" s="178"/>
      <c r="I6" s="178"/>
      <c r="J6" s="172"/>
      <c r="K6" s="172"/>
      <c r="L6" s="172"/>
      <c r="M6" s="172"/>
      <c r="N6" s="172"/>
      <c r="O6" s="172"/>
      <c r="P6" s="172"/>
      <c r="Q6" s="172"/>
      <c r="R6" s="172"/>
      <c r="S6" s="175"/>
    </row>
    <row r="7" spans="1:21">
      <c r="A7" s="182"/>
      <c r="B7" s="170"/>
      <c r="C7" s="170"/>
      <c r="D7" s="179"/>
      <c r="E7" s="179"/>
      <c r="F7" s="179"/>
      <c r="G7" s="179"/>
      <c r="H7" s="179"/>
      <c r="I7" s="179"/>
      <c r="J7" s="173"/>
      <c r="K7" s="173"/>
      <c r="L7" s="173"/>
      <c r="M7" s="173"/>
      <c r="N7" s="173"/>
      <c r="O7" s="173"/>
      <c r="P7" s="173"/>
      <c r="Q7" s="173"/>
      <c r="R7" s="173"/>
      <c r="S7" s="176"/>
    </row>
    <row r="8" spans="1:21">
      <c r="A8" s="67"/>
      <c r="B8" s="124"/>
      <c r="D8">
        <v>0</v>
      </c>
      <c r="E8" s="67"/>
      <c r="F8" s="197" t="s">
        <v>537</v>
      </c>
      <c r="G8" s="197"/>
      <c r="H8" s="197"/>
      <c r="I8" s="197"/>
      <c r="J8" s="197"/>
      <c r="K8" s="197"/>
      <c r="L8" s="197"/>
      <c r="M8" s="197"/>
      <c r="N8" s="197"/>
      <c r="O8" s="197"/>
      <c r="P8" s="197"/>
      <c r="Q8" s="197"/>
      <c r="R8" s="197"/>
      <c r="S8" s="197"/>
      <c r="T8" s="197"/>
    </row>
  </sheetData>
  <mergeCells count="23">
    <mergeCell ref="F8:T8"/>
    <mergeCell ref="N4:N7"/>
    <mergeCell ref="O4:O7"/>
    <mergeCell ref="P4:P7"/>
    <mergeCell ref="Q4:Q7"/>
    <mergeCell ref="R4:R7"/>
    <mergeCell ref="S4:S7"/>
    <mergeCell ref="H4:H7"/>
    <mergeCell ref="I4:I7"/>
    <mergeCell ref="J4:J7"/>
    <mergeCell ref="K4:K7"/>
    <mergeCell ref="L4:L7"/>
    <mergeCell ref="M4:M7"/>
    <mergeCell ref="D1:R1"/>
    <mergeCell ref="D2:R2"/>
    <mergeCell ref="A3:S3"/>
    <mergeCell ref="A4:A7"/>
    <mergeCell ref="B4:B7"/>
    <mergeCell ref="C4:C7"/>
    <mergeCell ref="D4:D7"/>
    <mergeCell ref="E4:E7"/>
    <mergeCell ref="F4:F7"/>
    <mergeCell ref="G4:G7"/>
  </mergeCells>
  <pageMargins left="0.7" right="0.7" top="0.75" bottom="0.75" header="0.3" footer="0.3"/>
  <drawing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workbookViewId="0">
      <selection activeCell="A3" sqref="A3:S3"/>
    </sheetView>
  </sheetViews>
  <sheetFormatPr baseColWidth="10" defaultRowHeight="15"/>
  <cols>
    <col min="1" max="1" width="14.7109375" customWidth="1"/>
    <col min="3" max="3" width="46.7109375" customWidth="1"/>
    <col min="4" max="4" width="9.140625" customWidth="1"/>
  </cols>
  <sheetData>
    <row r="1" spans="1:21" s="1" customFormat="1" ht="20.100000000000001" customHeight="1">
      <c r="A1" s="75"/>
      <c r="B1" s="33"/>
      <c r="C1" s="32"/>
      <c r="D1" s="188" t="s">
        <v>252</v>
      </c>
      <c r="E1" s="188"/>
      <c r="F1" s="188"/>
      <c r="G1" s="188"/>
      <c r="H1" s="188"/>
      <c r="I1" s="188"/>
      <c r="J1" s="188"/>
      <c r="K1" s="188"/>
      <c r="L1" s="188"/>
      <c r="M1" s="188"/>
      <c r="N1" s="188"/>
      <c r="O1" s="188"/>
      <c r="P1" s="188"/>
      <c r="Q1" s="188"/>
      <c r="R1" s="188"/>
      <c r="S1" s="34"/>
      <c r="T1" s="32"/>
      <c r="U1" s="32"/>
    </row>
    <row r="2" spans="1:21" s="1" customFormat="1" ht="20.100000000000001" customHeight="1">
      <c r="A2" s="75"/>
      <c r="B2" s="33"/>
      <c r="C2" s="32"/>
      <c r="D2" s="189" t="s">
        <v>572</v>
      </c>
      <c r="E2" s="189"/>
      <c r="F2" s="189"/>
      <c r="G2" s="189"/>
      <c r="H2" s="189"/>
      <c r="I2" s="189"/>
      <c r="J2" s="189"/>
      <c r="K2" s="189"/>
      <c r="L2" s="189"/>
      <c r="M2" s="189"/>
      <c r="N2" s="189"/>
      <c r="O2" s="189"/>
      <c r="P2" s="189"/>
      <c r="Q2" s="189"/>
      <c r="R2" s="189"/>
      <c r="S2" s="35"/>
      <c r="T2" s="32"/>
      <c r="U2" s="32"/>
    </row>
    <row r="3" spans="1:21" s="1" customFormat="1" ht="24.75" customHeight="1">
      <c r="A3" s="180"/>
      <c r="B3" s="180"/>
      <c r="C3" s="180"/>
      <c r="D3" s="180"/>
      <c r="E3" s="180"/>
      <c r="F3" s="180"/>
      <c r="G3" s="180"/>
      <c r="H3" s="180"/>
      <c r="I3" s="180"/>
      <c r="J3" s="180"/>
      <c r="K3" s="180"/>
      <c r="L3" s="180"/>
      <c r="M3" s="180"/>
      <c r="N3" s="180"/>
      <c r="O3" s="180"/>
      <c r="P3" s="180"/>
      <c r="Q3" s="180"/>
      <c r="R3" s="180"/>
      <c r="S3" s="180"/>
      <c r="T3" s="32"/>
      <c r="U3" s="32"/>
    </row>
    <row r="4" spans="1:21">
      <c r="A4" s="181" t="s">
        <v>0</v>
      </c>
      <c r="B4" s="168" t="s">
        <v>1</v>
      </c>
      <c r="C4" s="168" t="s">
        <v>2</v>
      </c>
      <c r="D4" s="177" t="s">
        <v>3</v>
      </c>
      <c r="E4" s="177" t="s">
        <v>4</v>
      </c>
      <c r="F4" s="177" t="s">
        <v>5</v>
      </c>
      <c r="G4" s="177" t="s">
        <v>6</v>
      </c>
      <c r="H4" s="177" t="s">
        <v>7</v>
      </c>
      <c r="I4" s="177" t="s">
        <v>8</v>
      </c>
      <c r="J4" s="171" t="s">
        <v>9</v>
      </c>
      <c r="K4" s="171" t="s">
        <v>10</v>
      </c>
      <c r="L4" s="171" t="s">
        <v>357</v>
      </c>
      <c r="M4" s="171" t="s">
        <v>415</v>
      </c>
      <c r="N4" s="171" t="s">
        <v>454</v>
      </c>
      <c r="O4" s="171" t="s">
        <v>361</v>
      </c>
      <c r="P4" s="171" t="s">
        <v>12</v>
      </c>
      <c r="Q4" s="171" t="s">
        <v>13</v>
      </c>
      <c r="R4" s="171" t="s">
        <v>14</v>
      </c>
      <c r="S4" s="174" t="s">
        <v>15</v>
      </c>
    </row>
    <row r="5" spans="1:21" ht="15" customHeight="1">
      <c r="A5" s="182"/>
      <c r="B5" s="169"/>
      <c r="C5" s="169"/>
      <c r="D5" s="178"/>
      <c r="E5" s="178"/>
      <c r="F5" s="178"/>
      <c r="G5" s="178"/>
      <c r="H5" s="178"/>
      <c r="I5" s="178"/>
      <c r="J5" s="172"/>
      <c r="K5" s="172"/>
      <c r="L5" s="172"/>
      <c r="M5" s="172"/>
      <c r="N5" s="172"/>
      <c r="O5" s="172"/>
      <c r="P5" s="172"/>
      <c r="Q5" s="172"/>
      <c r="R5" s="172"/>
      <c r="S5" s="175"/>
    </row>
    <row r="6" spans="1:21">
      <c r="A6" s="182"/>
      <c r="B6" s="169"/>
      <c r="C6" s="169"/>
      <c r="D6" s="178"/>
      <c r="E6" s="178"/>
      <c r="F6" s="178"/>
      <c r="G6" s="178"/>
      <c r="H6" s="178"/>
      <c r="I6" s="178"/>
      <c r="J6" s="172"/>
      <c r="K6" s="172"/>
      <c r="L6" s="172"/>
      <c r="M6" s="172"/>
      <c r="N6" s="172"/>
      <c r="O6" s="172"/>
      <c r="P6" s="172"/>
      <c r="Q6" s="172"/>
      <c r="R6" s="172"/>
      <c r="S6" s="175"/>
    </row>
    <row r="7" spans="1:21">
      <c r="A7" s="182"/>
      <c r="B7" s="170"/>
      <c r="C7" s="170"/>
      <c r="D7" s="179"/>
      <c r="E7" s="179"/>
      <c r="F7" s="179"/>
      <c r="G7" s="179"/>
      <c r="H7" s="179"/>
      <c r="I7" s="179"/>
      <c r="J7" s="173"/>
      <c r="K7" s="173"/>
      <c r="L7" s="173"/>
      <c r="M7" s="173"/>
      <c r="N7" s="173"/>
      <c r="O7" s="173"/>
      <c r="P7" s="173"/>
      <c r="Q7" s="173"/>
      <c r="R7" s="173"/>
      <c r="S7" s="176"/>
    </row>
    <row r="8" spans="1:21">
      <c r="A8" s="67"/>
      <c r="B8" s="124"/>
      <c r="D8">
        <v>0</v>
      </c>
      <c r="E8" s="67"/>
      <c r="F8" s="197" t="s">
        <v>537</v>
      </c>
      <c r="G8" s="197"/>
      <c r="H8" s="197"/>
      <c r="I8" s="197"/>
      <c r="J8" s="197"/>
      <c r="K8" s="197"/>
      <c r="L8" s="197"/>
      <c r="M8" s="197"/>
      <c r="N8" s="197"/>
      <c r="O8" s="197"/>
      <c r="P8" s="197"/>
      <c r="Q8" s="197"/>
      <c r="R8" s="197"/>
      <c r="S8" s="197"/>
      <c r="T8" s="197"/>
    </row>
  </sheetData>
  <mergeCells count="23">
    <mergeCell ref="F8:T8"/>
    <mergeCell ref="N4:N7"/>
    <mergeCell ref="O4:O7"/>
    <mergeCell ref="P4:P7"/>
    <mergeCell ref="Q4:Q7"/>
    <mergeCell ref="R4:R7"/>
    <mergeCell ref="S4:S7"/>
    <mergeCell ref="H4:H7"/>
    <mergeCell ref="I4:I7"/>
    <mergeCell ref="J4:J7"/>
    <mergeCell ref="K4:K7"/>
    <mergeCell ref="L4:L7"/>
    <mergeCell ref="M4:M7"/>
    <mergeCell ref="D1:R1"/>
    <mergeCell ref="D2:R2"/>
    <mergeCell ref="A3:S3"/>
    <mergeCell ref="A4:A7"/>
    <mergeCell ref="B4:B7"/>
    <mergeCell ref="C4:C7"/>
    <mergeCell ref="D4:D7"/>
    <mergeCell ref="E4:E7"/>
    <mergeCell ref="F4:F7"/>
    <mergeCell ref="G4:G7"/>
  </mergeCells>
  <pageMargins left="0.7" right="0.7" top="0.75" bottom="0.75" header="0.3" footer="0.3"/>
  <drawing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workbookViewId="0">
      <selection sqref="A1:XFD1048576"/>
    </sheetView>
  </sheetViews>
  <sheetFormatPr baseColWidth="10" defaultRowHeight="15"/>
  <cols>
    <col min="1" max="1" width="14.7109375" customWidth="1"/>
    <col min="3" max="3" width="46.7109375" customWidth="1"/>
    <col min="4" max="4" width="9.140625" customWidth="1"/>
  </cols>
  <sheetData>
    <row r="1" spans="1:21" s="1" customFormat="1" ht="20.100000000000001" customHeight="1">
      <c r="A1" s="75"/>
      <c r="B1" s="33"/>
      <c r="C1" s="32"/>
      <c r="D1" s="188" t="s">
        <v>252</v>
      </c>
      <c r="E1" s="188"/>
      <c r="F1" s="188"/>
      <c r="G1" s="188"/>
      <c r="H1" s="188"/>
      <c r="I1" s="188"/>
      <c r="J1" s="188"/>
      <c r="K1" s="188"/>
      <c r="L1" s="188"/>
      <c r="M1" s="188"/>
      <c r="N1" s="188"/>
      <c r="O1" s="188"/>
      <c r="P1" s="188"/>
      <c r="Q1" s="188"/>
      <c r="R1" s="188"/>
      <c r="S1" s="34"/>
      <c r="T1" s="32"/>
      <c r="U1" s="32"/>
    </row>
    <row r="2" spans="1:21" s="1" customFormat="1" ht="20.100000000000001" customHeight="1">
      <c r="A2" s="75"/>
      <c r="B2" s="33"/>
      <c r="C2" s="32"/>
      <c r="D2" s="189" t="s">
        <v>573</v>
      </c>
      <c r="E2" s="189"/>
      <c r="F2" s="189"/>
      <c r="G2" s="189"/>
      <c r="H2" s="189"/>
      <c r="I2" s="189"/>
      <c r="J2" s="189"/>
      <c r="K2" s="189"/>
      <c r="L2" s="189"/>
      <c r="M2" s="189"/>
      <c r="N2" s="189"/>
      <c r="O2" s="189"/>
      <c r="P2" s="189"/>
      <c r="Q2" s="189"/>
      <c r="R2" s="189"/>
      <c r="S2" s="35"/>
      <c r="T2" s="32"/>
      <c r="U2" s="32"/>
    </row>
    <row r="3" spans="1:21" s="1" customFormat="1" ht="24.75" customHeight="1">
      <c r="A3" s="180"/>
      <c r="B3" s="180"/>
      <c r="C3" s="180"/>
      <c r="D3" s="180"/>
      <c r="E3" s="180"/>
      <c r="F3" s="180"/>
      <c r="G3" s="180"/>
      <c r="H3" s="180"/>
      <c r="I3" s="180"/>
      <c r="J3" s="180"/>
      <c r="K3" s="180"/>
      <c r="L3" s="180"/>
      <c r="M3" s="180"/>
      <c r="N3" s="180"/>
      <c r="O3" s="180"/>
      <c r="P3" s="180"/>
      <c r="Q3" s="180"/>
      <c r="R3" s="180"/>
      <c r="S3" s="180"/>
      <c r="T3" s="32"/>
      <c r="U3" s="32"/>
    </row>
    <row r="4" spans="1:21">
      <c r="A4" s="181" t="s">
        <v>0</v>
      </c>
      <c r="B4" s="168" t="s">
        <v>1</v>
      </c>
      <c r="C4" s="168" t="s">
        <v>2</v>
      </c>
      <c r="D4" s="177" t="s">
        <v>3</v>
      </c>
      <c r="E4" s="177" t="s">
        <v>4</v>
      </c>
      <c r="F4" s="177" t="s">
        <v>5</v>
      </c>
      <c r="G4" s="177" t="s">
        <v>6</v>
      </c>
      <c r="H4" s="177" t="s">
        <v>7</v>
      </c>
      <c r="I4" s="177" t="s">
        <v>8</v>
      </c>
      <c r="J4" s="171" t="s">
        <v>9</v>
      </c>
      <c r="K4" s="171" t="s">
        <v>10</v>
      </c>
      <c r="L4" s="171" t="s">
        <v>357</v>
      </c>
      <c r="M4" s="171" t="s">
        <v>415</v>
      </c>
      <c r="N4" s="171" t="s">
        <v>454</v>
      </c>
      <c r="O4" s="171" t="s">
        <v>361</v>
      </c>
      <c r="P4" s="171" t="s">
        <v>12</v>
      </c>
      <c r="Q4" s="171" t="s">
        <v>13</v>
      </c>
      <c r="R4" s="171" t="s">
        <v>14</v>
      </c>
      <c r="S4" s="174" t="s">
        <v>15</v>
      </c>
    </row>
    <row r="5" spans="1:21" ht="15" customHeight="1">
      <c r="A5" s="182"/>
      <c r="B5" s="169"/>
      <c r="C5" s="169"/>
      <c r="D5" s="178"/>
      <c r="E5" s="178"/>
      <c r="F5" s="178"/>
      <c r="G5" s="178"/>
      <c r="H5" s="178"/>
      <c r="I5" s="178"/>
      <c r="J5" s="172"/>
      <c r="K5" s="172"/>
      <c r="L5" s="172"/>
      <c r="M5" s="172"/>
      <c r="N5" s="172"/>
      <c r="O5" s="172"/>
      <c r="P5" s="172"/>
      <c r="Q5" s="172"/>
      <c r="R5" s="172"/>
      <c r="S5" s="175"/>
    </row>
    <row r="6" spans="1:21">
      <c r="A6" s="182"/>
      <c r="B6" s="169"/>
      <c r="C6" s="169"/>
      <c r="D6" s="178"/>
      <c r="E6" s="178"/>
      <c r="F6" s="178"/>
      <c r="G6" s="178"/>
      <c r="H6" s="178"/>
      <c r="I6" s="178"/>
      <c r="J6" s="172"/>
      <c r="K6" s="172"/>
      <c r="L6" s="172"/>
      <c r="M6" s="172"/>
      <c r="N6" s="172"/>
      <c r="O6" s="172"/>
      <c r="P6" s="172"/>
      <c r="Q6" s="172"/>
      <c r="R6" s="172"/>
      <c r="S6" s="175"/>
    </row>
    <row r="7" spans="1:21">
      <c r="A7" s="182"/>
      <c r="B7" s="170"/>
      <c r="C7" s="170"/>
      <c r="D7" s="179"/>
      <c r="E7" s="179"/>
      <c r="F7" s="179"/>
      <c r="G7" s="179"/>
      <c r="H7" s="179"/>
      <c r="I7" s="179"/>
      <c r="J7" s="173"/>
      <c r="K7" s="173"/>
      <c r="L7" s="173"/>
      <c r="M7" s="173"/>
      <c r="N7" s="173"/>
      <c r="O7" s="173"/>
      <c r="P7" s="173"/>
      <c r="Q7" s="173"/>
      <c r="R7" s="173"/>
      <c r="S7" s="176"/>
    </row>
    <row r="8" spans="1:21">
      <c r="A8" s="67"/>
      <c r="B8" s="124"/>
      <c r="D8">
        <v>0</v>
      </c>
      <c r="E8" s="67"/>
      <c r="F8" s="197" t="s">
        <v>537</v>
      </c>
      <c r="G8" s="197"/>
      <c r="H8" s="197"/>
      <c r="I8" s="197"/>
      <c r="J8" s="197"/>
      <c r="K8" s="197"/>
      <c r="L8" s="197"/>
      <c r="M8" s="197"/>
      <c r="N8" s="197"/>
      <c r="O8" s="197"/>
      <c r="P8" s="197"/>
      <c r="Q8" s="197"/>
      <c r="R8" s="197"/>
      <c r="S8" s="197"/>
      <c r="T8" s="197"/>
    </row>
  </sheetData>
  <mergeCells count="23">
    <mergeCell ref="F8:T8"/>
    <mergeCell ref="N4:N7"/>
    <mergeCell ref="O4:O7"/>
    <mergeCell ref="P4:P7"/>
    <mergeCell ref="Q4:Q7"/>
    <mergeCell ref="R4:R7"/>
    <mergeCell ref="S4:S7"/>
    <mergeCell ref="H4:H7"/>
    <mergeCell ref="I4:I7"/>
    <mergeCell ref="J4:J7"/>
    <mergeCell ref="K4:K7"/>
    <mergeCell ref="L4:L7"/>
    <mergeCell ref="M4:M7"/>
    <mergeCell ref="D1:R1"/>
    <mergeCell ref="D2:R2"/>
    <mergeCell ref="A3:S3"/>
    <mergeCell ref="A4:A7"/>
    <mergeCell ref="B4:B7"/>
    <mergeCell ref="C4:C7"/>
    <mergeCell ref="D4:D7"/>
    <mergeCell ref="E4:E7"/>
    <mergeCell ref="F4:F7"/>
    <mergeCell ref="G4:G7"/>
  </mergeCells>
  <pageMargins left="0.7" right="0.7" top="0.75" bottom="0.75" header="0.3" footer="0.3"/>
  <drawing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
  <sheetViews>
    <sheetView topLeftCell="D3" workbookViewId="0">
      <selection activeCell="I13" sqref="I13"/>
    </sheetView>
  </sheetViews>
  <sheetFormatPr baseColWidth="10" defaultRowHeight="15"/>
  <cols>
    <col min="1" max="1" width="14.7109375" customWidth="1"/>
    <col min="3" max="3" width="46.7109375" customWidth="1"/>
    <col min="4" max="4" width="9.140625" customWidth="1"/>
  </cols>
  <sheetData>
    <row r="1" spans="1:21" s="1" customFormat="1" ht="20.100000000000001" customHeight="1">
      <c r="A1" s="75"/>
      <c r="B1" s="33"/>
      <c r="C1" s="32"/>
      <c r="D1" s="188" t="s">
        <v>252</v>
      </c>
      <c r="E1" s="188"/>
      <c r="F1" s="188"/>
      <c r="G1" s="188"/>
      <c r="H1" s="188"/>
      <c r="I1" s="188"/>
      <c r="J1" s="188"/>
      <c r="K1" s="188"/>
      <c r="L1" s="188"/>
      <c r="M1" s="188"/>
      <c r="N1" s="188"/>
      <c r="O1" s="188"/>
      <c r="P1" s="188"/>
      <c r="Q1" s="188"/>
      <c r="R1" s="188"/>
      <c r="S1" s="34"/>
      <c r="T1" s="32"/>
      <c r="U1" s="32"/>
    </row>
    <row r="2" spans="1:21" s="1" customFormat="1" ht="20.100000000000001" customHeight="1">
      <c r="A2" s="75"/>
      <c r="B2" s="33"/>
      <c r="C2" s="32"/>
      <c r="D2" s="189" t="s">
        <v>574</v>
      </c>
      <c r="E2" s="189"/>
      <c r="F2" s="189"/>
      <c r="G2" s="189"/>
      <c r="H2" s="189"/>
      <c r="I2" s="189"/>
      <c r="J2" s="189"/>
      <c r="K2" s="189"/>
      <c r="L2" s="189"/>
      <c r="M2" s="189"/>
      <c r="N2" s="189"/>
      <c r="O2" s="189"/>
      <c r="P2" s="189"/>
      <c r="Q2" s="189"/>
      <c r="R2" s="189"/>
      <c r="S2" s="35"/>
      <c r="T2" s="32"/>
      <c r="U2" s="32"/>
    </row>
    <row r="3" spans="1:21" s="1" customFormat="1" ht="24.75" customHeight="1">
      <c r="A3" s="180"/>
      <c r="B3" s="180"/>
      <c r="C3" s="180"/>
      <c r="D3" s="180"/>
      <c r="E3" s="180"/>
      <c r="F3" s="180"/>
      <c r="G3" s="180"/>
      <c r="H3" s="180"/>
      <c r="I3" s="180"/>
      <c r="J3" s="180"/>
      <c r="K3" s="180"/>
      <c r="L3" s="180"/>
      <c r="M3" s="180"/>
      <c r="N3" s="180"/>
      <c r="O3" s="180"/>
      <c r="P3" s="180"/>
      <c r="Q3" s="180"/>
      <c r="R3" s="180"/>
      <c r="S3" s="180"/>
      <c r="T3" s="32"/>
      <c r="U3" s="32"/>
    </row>
    <row r="4" spans="1:21">
      <c r="A4" s="181" t="s">
        <v>0</v>
      </c>
      <c r="B4" s="168" t="s">
        <v>1</v>
      </c>
      <c r="C4" s="168" t="s">
        <v>2</v>
      </c>
      <c r="D4" s="177" t="s">
        <v>3</v>
      </c>
      <c r="E4" s="177" t="s">
        <v>4</v>
      </c>
      <c r="F4" s="177" t="s">
        <v>5</v>
      </c>
      <c r="G4" s="177" t="s">
        <v>6</v>
      </c>
      <c r="H4" s="177" t="s">
        <v>7</v>
      </c>
      <c r="I4" s="177" t="s">
        <v>8</v>
      </c>
      <c r="J4" s="171" t="s">
        <v>9</v>
      </c>
      <c r="K4" s="171" t="s">
        <v>10</v>
      </c>
      <c r="L4" s="171" t="s">
        <v>357</v>
      </c>
      <c r="M4" s="171" t="s">
        <v>415</v>
      </c>
      <c r="N4" s="171" t="s">
        <v>454</v>
      </c>
      <c r="O4" s="171" t="s">
        <v>361</v>
      </c>
      <c r="P4" s="171" t="s">
        <v>12</v>
      </c>
      <c r="Q4" s="171" t="s">
        <v>13</v>
      </c>
      <c r="R4" s="171" t="s">
        <v>14</v>
      </c>
      <c r="S4" s="174" t="s">
        <v>15</v>
      </c>
    </row>
    <row r="5" spans="1:21" ht="15" customHeight="1">
      <c r="A5" s="182"/>
      <c r="B5" s="169"/>
      <c r="C5" s="169"/>
      <c r="D5" s="178"/>
      <c r="E5" s="178"/>
      <c r="F5" s="178"/>
      <c r="G5" s="178"/>
      <c r="H5" s="178"/>
      <c r="I5" s="178"/>
      <c r="J5" s="172"/>
      <c r="K5" s="172"/>
      <c r="L5" s="172"/>
      <c r="M5" s="172"/>
      <c r="N5" s="172"/>
      <c r="O5" s="172"/>
      <c r="P5" s="172"/>
      <c r="Q5" s="172"/>
      <c r="R5" s="172"/>
      <c r="S5" s="175"/>
    </row>
    <row r="6" spans="1:21">
      <c r="A6" s="182"/>
      <c r="B6" s="169"/>
      <c r="C6" s="169"/>
      <c r="D6" s="178"/>
      <c r="E6" s="178"/>
      <c r="F6" s="178"/>
      <c r="G6" s="178"/>
      <c r="H6" s="178"/>
      <c r="I6" s="178"/>
      <c r="J6" s="172"/>
      <c r="K6" s="172"/>
      <c r="L6" s="172"/>
      <c r="M6" s="172"/>
      <c r="N6" s="172"/>
      <c r="O6" s="172"/>
      <c r="P6" s="172"/>
      <c r="Q6" s="172"/>
      <c r="R6" s="172"/>
      <c r="S6" s="175"/>
    </row>
    <row r="7" spans="1:21">
      <c r="A7" s="182"/>
      <c r="B7" s="170"/>
      <c r="C7" s="170"/>
      <c r="D7" s="179"/>
      <c r="E7" s="179"/>
      <c r="F7" s="179"/>
      <c r="G7" s="179"/>
      <c r="H7" s="179"/>
      <c r="I7" s="179"/>
      <c r="J7" s="173"/>
      <c r="K7" s="173"/>
      <c r="L7" s="173"/>
      <c r="M7" s="173"/>
      <c r="N7" s="173"/>
      <c r="O7" s="173"/>
      <c r="P7" s="173"/>
      <c r="Q7" s="173"/>
      <c r="R7" s="173"/>
      <c r="S7" s="176"/>
    </row>
    <row r="8" spans="1:21" ht="45">
      <c r="A8" s="67" t="s">
        <v>115</v>
      </c>
      <c r="B8" s="124">
        <v>44664</v>
      </c>
      <c r="C8" s="128" t="s">
        <v>575</v>
      </c>
      <c r="D8">
        <v>0</v>
      </c>
      <c r="E8" s="67" t="s">
        <v>545</v>
      </c>
      <c r="F8" s="67" t="s">
        <v>545</v>
      </c>
      <c r="G8" s="124">
        <v>44659</v>
      </c>
      <c r="H8" s="124">
        <v>44660</v>
      </c>
      <c r="I8" s="130" t="s">
        <v>40</v>
      </c>
      <c r="J8">
        <v>1022.5</v>
      </c>
      <c r="K8">
        <v>1140</v>
      </c>
      <c r="L8">
        <v>0</v>
      </c>
      <c r="M8">
        <v>100</v>
      </c>
      <c r="N8">
        <v>0</v>
      </c>
      <c r="O8">
        <v>0</v>
      </c>
      <c r="P8">
        <v>0</v>
      </c>
      <c r="Q8">
        <v>0</v>
      </c>
      <c r="R8">
        <v>1107.9100000000001</v>
      </c>
      <c r="S8">
        <f t="shared" ref="S8:S13" si="0">SUM(J8:R8)</f>
        <v>3370.41</v>
      </c>
    </row>
    <row r="9" spans="1:21" ht="30">
      <c r="A9" s="67" t="s">
        <v>113</v>
      </c>
      <c r="B9" s="124">
        <v>44679</v>
      </c>
      <c r="C9" s="128" t="s">
        <v>576</v>
      </c>
      <c r="D9">
        <v>0</v>
      </c>
      <c r="E9" s="67" t="s">
        <v>577</v>
      </c>
      <c r="F9" s="67" t="s">
        <v>577</v>
      </c>
      <c r="G9" s="124">
        <v>44655</v>
      </c>
      <c r="H9" s="124">
        <v>44659</v>
      </c>
      <c r="I9" s="130" t="s">
        <v>40</v>
      </c>
      <c r="J9">
        <v>965</v>
      </c>
      <c r="K9">
        <v>0</v>
      </c>
      <c r="L9">
        <v>0</v>
      </c>
      <c r="M9">
        <v>0</v>
      </c>
      <c r="N9">
        <v>0</v>
      </c>
      <c r="O9">
        <v>0</v>
      </c>
      <c r="P9">
        <v>0</v>
      </c>
      <c r="Q9">
        <v>0</v>
      </c>
      <c r="R9">
        <v>1037.5</v>
      </c>
      <c r="S9">
        <f t="shared" si="0"/>
        <v>2002.5</v>
      </c>
    </row>
    <row r="10" spans="1:21" ht="30">
      <c r="A10" s="67" t="s">
        <v>113</v>
      </c>
      <c r="B10" s="124">
        <v>44680</v>
      </c>
      <c r="C10" s="128" t="s">
        <v>578</v>
      </c>
      <c r="D10">
        <v>0</v>
      </c>
      <c r="E10" s="67" t="s">
        <v>577</v>
      </c>
      <c r="F10" s="67" t="s">
        <v>577</v>
      </c>
      <c r="G10" s="124">
        <v>44680</v>
      </c>
      <c r="H10" s="124">
        <v>44680</v>
      </c>
      <c r="I10" s="130" t="s">
        <v>40</v>
      </c>
      <c r="J10">
        <v>314</v>
      </c>
      <c r="K10">
        <v>0</v>
      </c>
      <c r="L10">
        <v>0</v>
      </c>
      <c r="M10">
        <v>0</v>
      </c>
      <c r="N10">
        <v>0</v>
      </c>
      <c r="O10">
        <v>0</v>
      </c>
      <c r="P10">
        <v>0</v>
      </c>
      <c r="Q10">
        <v>0</v>
      </c>
      <c r="R10">
        <v>447.8</v>
      </c>
      <c r="S10">
        <f t="shared" si="0"/>
        <v>761.8</v>
      </c>
    </row>
    <row r="11" spans="1:21" ht="45">
      <c r="A11" s="67" t="s">
        <v>115</v>
      </c>
      <c r="B11" s="124">
        <v>44677</v>
      </c>
      <c r="C11" s="128" t="s">
        <v>579</v>
      </c>
      <c r="D11">
        <v>0</v>
      </c>
      <c r="E11" s="67" t="s">
        <v>580</v>
      </c>
      <c r="F11" s="67" t="s">
        <v>580</v>
      </c>
      <c r="G11" s="124">
        <v>44673</v>
      </c>
      <c r="H11" s="124">
        <v>44673</v>
      </c>
      <c r="I11" s="130" t="s">
        <v>40</v>
      </c>
      <c r="J11">
        <v>264</v>
      </c>
      <c r="K11">
        <v>0</v>
      </c>
      <c r="L11">
        <v>0</v>
      </c>
      <c r="M11">
        <v>0</v>
      </c>
      <c r="N11">
        <v>0</v>
      </c>
      <c r="O11">
        <v>0</v>
      </c>
      <c r="P11">
        <v>0</v>
      </c>
      <c r="Q11">
        <v>0</v>
      </c>
      <c r="R11">
        <v>1170.0999999999999</v>
      </c>
      <c r="S11">
        <f t="shared" si="0"/>
        <v>1434.1</v>
      </c>
    </row>
    <row r="12" spans="1:21" ht="30">
      <c r="A12" s="67" t="s">
        <v>113</v>
      </c>
      <c r="B12" s="124">
        <v>44679</v>
      </c>
      <c r="C12" s="126" t="s">
        <v>583</v>
      </c>
      <c r="D12">
        <v>0</v>
      </c>
      <c r="E12" s="67" t="s">
        <v>577</v>
      </c>
      <c r="F12" s="67" t="s">
        <v>577</v>
      </c>
      <c r="G12" s="124">
        <v>44679</v>
      </c>
      <c r="H12" s="124">
        <v>44679</v>
      </c>
      <c r="I12" s="130" t="s">
        <v>40</v>
      </c>
      <c r="J12">
        <v>114</v>
      </c>
      <c r="K12">
        <v>0</v>
      </c>
      <c r="L12">
        <v>0</v>
      </c>
      <c r="M12">
        <v>0</v>
      </c>
      <c r="N12">
        <v>0</v>
      </c>
      <c r="O12">
        <v>0</v>
      </c>
      <c r="P12">
        <v>0</v>
      </c>
      <c r="Q12">
        <v>0</v>
      </c>
      <c r="R12">
        <v>1413.26</v>
      </c>
      <c r="S12">
        <f t="shared" si="0"/>
        <v>1527.26</v>
      </c>
    </row>
    <row r="13" spans="1:21" ht="30">
      <c r="A13" s="67" t="s">
        <v>113</v>
      </c>
      <c r="B13" s="124">
        <v>44679</v>
      </c>
      <c r="C13" s="126" t="s">
        <v>583</v>
      </c>
      <c r="D13">
        <v>0</v>
      </c>
      <c r="E13" s="67" t="s">
        <v>577</v>
      </c>
      <c r="F13" s="67" t="s">
        <v>577</v>
      </c>
      <c r="G13" s="124">
        <v>44660</v>
      </c>
      <c r="H13" s="124">
        <v>44660</v>
      </c>
      <c r="I13" s="130" t="s">
        <v>40</v>
      </c>
      <c r="J13">
        <v>0</v>
      </c>
      <c r="K13">
        <v>0</v>
      </c>
      <c r="L13">
        <v>0</v>
      </c>
      <c r="M13">
        <v>0</v>
      </c>
      <c r="N13">
        <v>0</v>
      </c>
      <c r="O13">
        <v>0</v>
      </c>
      <c r="P13">
        <v>0</v>
      </c>
      <c r="Q13">
        <v>0</v>
      </c>
      <c r="R13" s="120">
        <v>689.16</v>
      </c>
      <c r="S13">
        <f t="shared" si="0"/>
        <v>689.16</v>
      </c>
    </row>
  </sheetData>
  <mergeCells count="22">
    <mergeCell ref="D1:R1"/>
    <mergeCell ref="D2:R2"/>
    <mergeCell ref="A3:S3"/>
    <mergeCell ref="A4:A7"/>
    <mergeCell ref="B4:B7"/>
    <mergeCell ref="C4:C7"/>
    <mergeCell ref="D4:D7"/>
    <mergeCell ref="E4:E7"/>
    <mergeCell ref="F4:F7"/>
    <mergeCell ref="G4:G7"/>
    <mergeCell ref="S4:S7"/>
    <mergeCell ref="H4:H7"/>
    <mergeCell ref="I4:I7"/>
    <mergeCell ref="J4:J7"/>
    <mergeCell ref="K4:K7"/>
    <mergeCell ref="L4:L7"/>
    <mergeCell ref="R4:R7"/>
    <mergeCell ref="M4:M7"/>
    <mergeCell ref="N4:N7"/>
    <mergeCell ref="O4:O7"/>
    <mergeCell ref="P4:P7"/>
    <mergeCell ref="Q4:Q7"/>
  </mergeCells>
  <pageMargins left="0.7" right="0.7" top="0.75" bottom="0.75" header="0.3" footer="0.3"/>
  <drawing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
  <sheetViews>
    <sheetView workbookViewId="0">
      <selection activeCell="A11" sqref="A11"/>
    </sheetView>
  </sheetViews>
  <sheetFormatPr baseColWidth="10" defaultRowHeight="15"/>
  <cols>
    <col min="1" max="1" width="14.7109375" customWidth="1"/>
    <col min="3" max="3" width="46.7109375" customWidth="1"/>
    <col min="4" max="4" width="9.140625" customWidth="1"/>
  </cols>
  <sheetData>
    <row r="1" spans="1:21" s="1" customFormat="1" ht="20.100000000000001" customHeight="1">
      <c r="A1" s="75"/>
      <c r="B1" s="33"/>
      <c r="C1" s="32"/>
      <c r="D1" s="188" t="s">
        <v>252</v>
      </c>
      <c r="E1" s="188"/>
      <c r="F1" s="188"/>
      <c r="G1" s="188"/>
      <c r="H1" s="188"/>
      <c r="I1" s="188"/>
      <c r="J1" s="188"/>
      <c r="K1" s="188"/>
      <c r="L1" s="188"/>
      <c r="M1" s="188"/>
      <c r="N1" s="188"/>
      <c r="O1" s="188"/>
      <c r="P1" s="188"/>
      <c r="Q1" s="188"/>
      <c r="R1" s="188"/>
      <c r="S1" s="34"/>
      <c r="T1" s="32"/>
      <c r="U1" s="32"/>
    </row>
    <row r="2" spans="1:21" s="1" customFormat="1" ht="20.100000000000001" customHeight="1">
      <c r="A2" s="75"/>
      <c r="B2" s="33"/>
      <c r="C2" s="32"/>
      <c r="D2" s="189" t="s">
        <v>581</v>
      </c>
      <c r="E2" s="189"/>
      <c r="F2" s="189"/>
      <c r="G2" s="189"/>
      <c r="H2" s="189"/>
      <c r="I2" s="189"/>
      <c r="J2" s="189"/>
      <c r="K2" s="189"/>
      <c r="L2" s="189"/>
      <c r="M2" s="189"/>
      <c r="N2" s="189"/>
      <c r="O2" s="189"/>
      <c r="P2" s="189"/>
      <c r="Q2" s="189"/>
      <c r="R2" s="189"/>
      <c r="S2" s="35"/>
      <c r="T2" s="32"/>
      <c r="U2" s="32"/>
    </row>
    <row r="3" spans="1:21" s="1" customFormat="1" ht="24.75" customHeight="1">
      <c r="A3" s="180"/>
      <c r="B3" s="180"/>
      <c r="C3" s="180"/>
      <c r="D3" s="180"/>
      <c r="E3" s="180"/>
      <c r="F3" s="180"/>
      <c r="G3" s="180"/>
      <c r="H3" s="180"/>
      <c r="I3" s="180"/>
      <c r="J3" s="180"/>
      <c r="K3" s="180"/>
      <c r="L3" s="180"/>
      <c r="M3" s="180"/>
      <c r="N3" s="180"/>
      <c r="O3" s="180"/>
      <c r="P3" s="180"/>
      <c r="Q3" s="180"/>
      <c r="R3" s="180"/>
      <c r="S3" s="180"/>
      <c r="T3" s="32"/>
      <c r="U3" s="32"/>
    </row>
    <row r="4" spans="1:21">
      <c r="A4" s="181" t="s">
        <v>0</v>
      </c>
      <c r="B4" s="168" t="s">
        <v>1</v>
      </c>
      <c r="C4" s="168" t="s">
        <v>2</v>
      </c>
      <c r="D4" s="177" t="s">
        <v>3</v>
      </c>
      <c r="E4" s="177" t="s">
        <v>4</v>
      </c>
      <c r="F4" s="177" t="s">
        <v>5</v>
      </c>
      <c r="G4" s="177" t="s">
        <v>6</v>
      </c>
      <c r="H4" s="177" t="s">
        <v>7</v>
      </c>
      <c r="I4" s="177" t="s">
        <v>8</v>
      </c>
      <c r="J4" s="171" t="s">
        <v>9</v>
      </c>
      <c r="K4" s="171" t="s">
        <v>10</v>
      </c>
      <c r="L4" s="171" t="s">
        <v>357</v>
      </c>
      <c r="M4" s="171" t="s">
        <v>415</v>
      </c>
      <c r="N4" s="171" t="s">
        <v>454</v>
      </c>
      <c r="O4" s="171" t="s">
        <v>361</v>
      </c>
      <c r="P4" s="171" t="s">
        <v>12</v>
      </c>
      <c r="Q4" s="171" t="s">
        <v>13</v>
      </c>
      <c r="R4" s="171" t="s">
        <v>14</v>
      </c>
      <c r="S4" s="174" t="s">
        <v>15</v>
      </c>
    </row>
    <row r="5" spans="1:21" ht="15" customHeight="1">
      <c r="A5" s="182"/>
      <c r="B5" s="169"/>
      <c r="C5" s="169"/>
      <c r="D5" s="178"/>
      <c r="E5" s="178"/>
      <c r="F5" s="178"/>
      <c r="G5" s="178"/>
      <c r="H5" s="178"/>
      <c r="I5" s="178"/>
      <c r="J5" s="172"/>
      <c r="K5" s="172"/>
      <c r="L5" s="172"/>
      <c r="M5" s="172"/>
      <c r="N5" s="172"/>
      <c r="O5" s="172"/>
      <c r="P5" s="172"/>
      <c r="Q5" s="172"/>
      <c r="R5" s="172"/>
      <c r="S5" s="175"/>
    </row>
    <row r="6" spans="1:21">
      <c r="A6" s="182"/>
      <c r="B6" s="169"/>
      <c r="C6" s="169"/>
      <c r="D6" s="178"/>
      <c r="E6" s="178"/>
      <c r="F6" s="178"/>
      <c r="G6" s="178"/>
      <c r="H6" s="178"/>
      <c r="I6" s="178"/>
      <c r="J6" s="172"/>
      <c r="K6" s="172"/>
      <c r="L6" s="172"/>
      <c r="M6" s="172"/>
      <c r="N6" s="172"/>
      <c r="O6" s="172"/>
      <c r="P6" s="172"/>
      <c r="Q6" s="172"/>
      <c r="R6" s="172"/>
      <c r="S6" s="175"/>
    </row>
    <row r="7" spans="1:21">
      <c r="A7" s="182"/>
      <c r="B7" s="170"/>
      <c r="C7" s="170"/>
      <c r="D7" s="179"/>
      <c r="E7" s="179"/>
      <c r="F7" s="179"/>
      <c r="G7" s="179"/>
      <c r="H7" s="179"/>
      <c r="I7" s="179"/>
      <c r="J7" s="173"/>
      <c r="K7" s="173"/>
      <c r="L7" s="173"/>
      <c r="M7" s="173"/>
      <c r="N7" s="173"/>
      <c r="O7" s="173"/>
      <c r="P7" s="173"/>
      <c r="Q7" s="173"/>
      <c r="R7" s="173"/>
      <c r="S7" s="176"/>
    </row>
    <row r="8" spans="1:21" ht="45">
      <c r="A8" s="67" t="s">
        <v>121</v>
      </c>
      <c r="B8" s="124">
        <v>44686</v>
      </c>
      <c r="C8" s="128" t="s">
        <v>584</v>
      </c>
      <c r="D8">
        <v>0</v>
      </c>
      <c r="E8" s="67" t="s">
        <v>577</v>
      </c>
      <c r="F8" s="67" t="s">
        <v>577</v>
      </c>
      <c r="G8" s="124">
        <v>44683</v>
      </c>
      <c r="H8" s="124">
        <v>44683</v>
      </c>
      <c r="I8" s="130" t="s">
        <v>40</v>
      </c>
      <c r="J8">
        <v>558</v>
      </c>
      <c r="K8">
        <v>0</v>
      </c>
      <c r="L8">
        <v>0</v>
      </c>
      <c r="M8">
        <v>0</v>
      </c>
      <c r="N8">
        <v>0</v>
      </c>
      <c r="O8">
        <v>0</v>
      </c>
      <c r="P8">
        <v>0</v>
      </c>
      <c r="Q8">
        <v>0</v>
      </c>
      <c r="R8">
        <v>0</v>
      </c>
      <c r="S8">
        <f t="shared" ref="S8:S13" si="0">SUM(J8:R8)</f>
        <v>558</v>
      </c>
    </row>
    <row r="9" spans="1:21" ht="30">
      <c r="A9" s="67" t="s">
        <v>113</v>
      </c>
      <c r="B9" s="124">
        <v>44692</v>
      </c>
      <c r="C9" s="128" t="s">
        <v>585</v>
      </c>
      <c r="D9">
        <v>0</v>
      </c>
      <c r="E9" s="67" t="s">
        <v>586</v>
      </c>
      <c r="F9" s="67" t="s">
        <v>577</v>
      </c>
      <c r="G9" s="124">
        <v>44692</v>
      </c>
      <c r="H9" s="124">
        <v>44692</v>
      </c>
      <c r="I9" s="130" t="s">
        <v>40</v>
      </c>
      <c r="J9">
        <v>3564.2</v>
      </c>
      <c r="K9">
        <v>0</v>
      </c>
      <c r="L9">
        <v>0</v>
      </c>
      <c r="M9">
        <v>0</v>
      </c>
      <c r="N9">
        <v>0</v>
      </c>
      <c r="O9">
        <v>0</v>
      </c>
      <c r="P9">
        <v>238</v>
      </c>
      <c r="Q9">
        <v>0</v>
      </c>
      <c r="R9">
        <v>447</v>
      </c>
      <c r="S9">
        <f t="shared" si="0"/>
        <v>4249.2</v>
      </c>
    </row>
    <row r="10" spans="1:21" ht="30">
      <c r="A10" s="67" t="s">
        <v>113</v>
      </c>
      <c r="B10" s="124">
        <v>44706</v>
      </c>
      <c r="C10" s="128" t="s">
        <v>587</v>
      </c>
      <c r="D10">
        <v>0</v>
      </c>
      <c r="E10" s="67" t="s">
        <v>577</v>
      </c>
      <c r="F10" s="67" t="s">
        <v>577</v>
      </c>
      <c r="G10" s="124">
        <v>44693</v>
      </c>
      <c r="H10" s="124">
        <v>44693</v>
      </c>
      <c r="I10" s="130" t="s">
        <v>40</v>
      </c>
      <c r="J10">
        <v>233</v>
      </c>
      <c r="K10">
        <v>0</v>
      </c>
      <c r="L10">
        <v>0</v>
      </c>
      <c r="M10">
        <v>0</v>
      </c>
      <c r="N10">
        <v>0</v>
      </c>
      <c r="O10">
        <v>0</v>
      </c>
      <c r="P10">
        <v>0</v>
      </c>
      <c r="Q10">
        <v>0</v>
      </c>
      <c r="R10">
        <v>0</v>
      </c>
      <c r="S10">
        <f t="shared" si="0"/>
        <v>233</v>
      </c>
    </row>
    <row r="11" spans="1:21" ht="45">
      <c r="A11" s="67" t="s">
        <v>115</v>
      </c>
      <c r="B11" s="124">
        <v>44699</v>
      </c>
      <c r="C11" s="128" t="s">
        <v>588</v>
      </c>
      <c r="D11">
        <v>0</v>
      </c>
      <c r="E11" s="67" t="s">
        <v>589</v>
      </c>
      <c r="F11" s="67" t="s">
        <v>589</v>
      </c>
      <c r="G11" s="124">
        <v>44693</v>
      </c>
      <c r="H11" s="124">
        <v>44694</v>
      </c>
      <c r="I11" s="130" t="s">
        <v>40</v>
      </c>
      <c r="J11">
        <v>0</v>
      </c>
      <c r="K11">
        <v>1095.5</v>
      </c>
      <c r="L11">
        <v>0</v>
      </c>
      <c r="M11">
        <v>0</v>
      </c>
      <c r="N11">
        <v>0</v>
      </c>
      <c r="O11">
        <v>0</v>
      </c>
      <c r="P11">
        <v>931</v>
      </c>
      <c r="Q11">
        <v>0</v>
      </c>
      <c r="R11">
        <v>2600.15</v>
      </c>
      <c r="S11">
        <f t="shared" si="0"/>
        <v>4626.6499999999996</v>
      </c>
    </row>
    <row r="12" spans="1:21" ht="30">
      <c r="A12" s="67" t="s">
        <v>590</v>
      </c>
      <c r="B12" s="124">
        <v>44712</v>
      </c>
      <c r="C12" s="126" t="s">
        <v>591</v>
      </c>
      <c r="D12">
        <v>3</v>
      </c>
      <c r="E12" t="s">
        <v>592</v>
      </c>
      <c r="F12" t="s">
        <v>592</v>
      </c>
      <c r="G12" s="124">
        <v>44706</v>
      </c>
      <c r="H12" s="124">
        <v>44711</v>
      </c>
      <c r="I12" s="130" t="s">
        <v>40</v>
      </c>
      <c r="J12">
        <f>624+7415</f>
        <v>8039</v>
      </c>
      <c r="K12">
        <v>0</v>
      </c>
      <c r="L12">
        <v>0</v>
      </c>
      <c r="M12">
        <v>0</v>
      </c>
      <c r="N12">
        <v>0</v>
      </c>
      <c r="O12">
        <v>0</v>
      </c>
      <c r="P12">
        <v>619</v>
      </c>
      <c r="Q12">
        <v>111</v>
      </c>
      <c r="R12">
        <f>1176+3223</f>
        <v>4399</v>
      </c>
      <c r="S12">
        <f t="shared" si="0"/>
        <v>13168</v>
      </c>
    </row>
    <row r="13" spans="1:21" ht="45">
      <c r="A13" s="67" t="s">
        <v>121</v>
      </c>
      <c r="B13" s="124">
        <v>44706</v>
      </c>
      <c r="C13" s="128" t="s">
        <v>593</v>
      </c>
      <c r="D13">
        <v>0</v>
      </c>
      <c r="E13" s="67" t="s">
        <v>594</v>
      </c>
      <c r="F13" s="67" t="s">
        <v>594</v>
      </c>
      <c r="G13" s="124">
        <v>44701</v>
      </c>
      <c r="H13" s="124">
        <v>44701</v>
      </c>
      <c r="I13" s="130" t="s">
        <v>40</v>
      </c>
      <c r="J13">
        <v>2480</v>
      </c>
      <c r="K13">
        <v>0</v>
      </c>
      <c r="L13">
        <v>0</v>
      </c>
      <c r="M13">
        <v>0</v>
      </c>
      <c r="N13">
        <v>0</v>
      </c>
      <c r="O13">
        <v>0</v>
      </c>
      <c r="P13">
        <v>184</v>
      </c>
      <c r="Q13">
        <v>0</v>
      </c>
      <c r="R13">
        <v>1540.51</v>
      </c>
      <c r="S13">
        <f t="shared" si="0"/>
        <v>4204.51</v>
      </c>
    </row>
  </sheetData>
  <mergeCells count="22">
    <mergeCell ref="D1:R1"/>
    <mergeCell ref="D2:R2"/>
    <mergeCell ref="A3:S3"/>
    <mergeCell ref="A4:A7"/>
    <mergeCell ref="B4:B7"/>
    <mergeCell ref="C4:C7"/>
    <mergeCell ref="D4:D7"/>
    <mergeCell ref="E4:E7"/>
    <mergeCell ref="F4:F7"/>
    <mergeCell ref="G4:G7"/>
    <mergeCell ref="S4:S7"/>
    <mergeCell ref="H4:H7"/>
    <mergeCell ref="I4:I7"/>
    <mergeCell ref="J4:J7"/>
    <mergeCell ref="K4:K7"/>
    <mergeCell ref="L4:L7"/>
    <mergeCell ref="R4:R7"/>
    <mergeCell ref="M4:M7"/>
    <mergeCell ref="N4:N7"/>
    <mergeCell ref="O4:O7"/>
    <mergeCell ref="P4:P7"/>
    <mergeCell ref="Q4:Q7"/>
  </mergeCells>
  <pageMargins left="0.7" right="0.7" top="0.75" bottom="0.75" header="0.3" footer="0.3"/>
  <drawing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workbookViewId="0">
      <selection sqref="A1:XFD1048576"/>
    </sheetView>
  </sheetViews>
  <sheetFormatPr baseColWidth="10" defaultRowHeight="15"/>
  <cols>
    <col min="1" max="1" width="14.7109375" customWidth="1"/>
    <col min="3" max="3" width="46.7109375" customWidth="1"/>
    <col min="4" max="4" width="9.140625" customWidth="1"/>
  </cols>
  <sheetData>
    <row r="1" spans="1:21" s="1" customFormat="1" ht="20.100000000000001" customHeight="1">
      <c r="A1" s="75"/>
      <c r="B1" s="33"/>
      <c r="C1" s="32"/>
      <c r="D1" s="188" t="s">
        <v>252</v>
      </c>
      <c r="E1" s="188"/>
      <c r="F1" s="188"/>
      <c r="G1" s="188"/>
      <c r="H1" s="188"/>
      <c r="I1" s="188"/>
      <c r="J1" s="188"/>
      <c r="K1" s="188"/>
      <c r="L1" s="188"/>
      <c r="M1" s="188"/>
      <c r="N1" s="188"/>
      <c r="O1" s="188"/>
      <c r="P1" s="188"/>
      <c r="Q1" s="188"/>
      <c r="R1" s="188"/>
      <c r="S1" s="34"/>
      <c r="T1" s="32"/>
      <c r="U1" s="32"/>
    </row>
    <row r="2" spans="1:21" s="1" customFormat="1" ht="20.100000000000001" customHeight="1">
      <c r="A2" s="75"/>
      <c r="B2" s="33"/>
      <c r="C2" s="32"/>
      <c r="D2" s="189" t="s">
        <v>582</v>
      </c>
      <c r="E2" s="189"/>
      <c r="F2" s="189"/>
      <c r="G2" s="189"/>
      <c r="H2" s="189"/>
      <c r="I2" s="189"/>
      <c r="J2" s="189"/>
      <c r="K2" s="189"/>
      <c r="L2" s="189"/>
      <c r="M2" s="189"/>
      <c r="N2" s="189"/>
      <c r="O2" s="189"/>
      <c r="P2" s="189"/>
      <c r="Q2" s="189"/>
      <c r="R2" s="189"/>
      <c r="S2" s="35"/>
      <c r="T2" s="32"/>
      <c r="U2" s="32"/>
    </row>
    <row r="3" spans="1:21" s="1" customFormat="1" ht="24.75" customHeight="1">
      <c r="A3" s="180"/>
      <c r="B3" s="180"/>
      <c r="C3" s="180"/>
      <c r="D3" s="180"/>
      <c r="E3" s="180"/>
      <c r="F3" s="180"/>
      <c r="G3" s="180"/>
      <c r="H3" s="180"/>
      <c r="I3" s="180"/>
      <c r="J3" s="180"/>
      <c r="K3" s="180"/>
      <c r="L3" s="180"/>
      <c r="M3" s="180"/>
      <c r="N3" s="180"/>
      <c r="O3" s="180"/>
      <c r="P3" s="180"/>
      <c r="Q3" s="180"/>
      <c r="R3" s="180"/>
      <c r="S3" s="180"/>
      <c r="T3" s="32"/>
      <c r="U3" s="32"/>
    </row>
    <row r="4" spans="1:21">
      <c r="A4" s="181" t="s">
        <v>0</v>
      </c>
      <c r="B4" s="168" t="s">
        <v>1</v>
      </c>
      <c r="C4" s="168" t="s">
        <v>2</v>
      </c>
      <c r="D4" s="177" t="s">
        <v>3</v>
      </c>
      <c r="E4" s="177" t="s">
        <v>4</v>
      </c>
      <c r="F4" s="177" t="s">
        <v>5</v>
      </c>
      <c r="G4" s="177" t="s">
        <v>6</v>
      </c>
      <c r="H4" s="177" t="s">
        <v>7</v>
      </c>
      <c r="I4" s="177" t="s">
        <v>8</v>
      </c>
      <c r="J4" s="171" t="s">
        <v>9</v>
      </c>
      <c r="K4" s="171" t="s">
        <v>10</v>
      </c>
      <c r="L4" s="171" t="s">
        <v>357</v>
      </c>
      <c r="M4" s="171" t="s">
        <v>415</v>
      </c>
      <c r="N4" s="171" t="s">
        <v>454</v>
      </c>
      <c r="O4" s="171" t="s">
        <v>361</v>
      </c>
      <c r="P4" s="171" t="s">
        <v>12</v>
      </c>
      <c r="Q4" s="171" t="s">
        <v>13</v>
      </c>
      <c r="R4" s="171" t="s">
        <v>14</v>
      </c>
      <c r="S4" s="174" t="s">
        <v>15</v>
      </c>
    </row>
    <row r="5" spans="1:21" ht="15" customHeight="1">
      <c r="A5" s="182"/>
      <c r="B5" s="169"/>
      <c r="C5" s="169"/>
      <c r="D5" s="178"/>
      <c r="E5" s="178"/>
      <c r="F5" s="178"/>
      <c r="G5" s="178"/>
      <c r="H5" s="178"/>
      <c r="I5" s="178"/>
      <c r="J5" s="172"/>
      <c r="K5" s="172"/>
      <c r="L5" s="172"/>
      <c r="M5" s="172"/>
      <c r="N5" s="172"/>
      <c r="O5" s="172"/>
      <c r="P5" s="172"/>
      <c r="Q5" s="172"/>
      <c r="R5" s="172"/>
      <c r="S5" s="175"/>
    </row>
    <row r="6" spans="1:21">
      <c r="A6" s="182"/>
      <c r="B6" s="169"/>
      <c r="C6" s="169"/>
      <c r="D6" s="178"/>
      <c r="E6" s="178"/>
      <c r="F6" s="178"/>
      <c r="G6" s="178"/>
      <c r="H6" s="178"/>
      <c r="I6" s="178"/>
      <c r="J6" s="172"/>
      <c r="K6" s="172"/>
      <c r="L6" s="172"/>
      <c r="M6" s="172"/>
      <c r="N6" s="172"/>
      <c r="O6" s="172"/>
      <c r="P6" s="172"/>
      <c r="Q6" s="172"/>
      <c r="R6" s="172"/>
      <c r="S6" s="175"/>
    </row>
    <row r="7" spans="1:21">
      <c r="A7" s="182"/>
      <c r="B7" s="170"/>
      <c r="C7" s="170"/>
      <c r="D7" s="179"/>
      <c r="E7" s="179"/>
      <c r="F7" s="179"/>
      <c r="G7" s="179"/>
      <c r="H7" s="179"/>
      <c r="I7" s="179"/>
      <c r="J7" s="173"/>
      <c r="K7" s="173"/>
      <c r="L7" s="173"/>
      <c r="M7" s="173"/>
      <c r="N7" s="173"/>
      <c r="O7" s="173"/>
      <c r="P7" s="173"/>
      <c r="Q7" s="173"/>
      <c r="R7" s="173"/>
      <c r="S7" s="176"/>
    </row>
    <row r="8" spans="1:21" ht="30">
      <c r="A8" s="67" t="s">
        <v>113</v>
      </c>
      <c r="B8" s="124">
        <v>44732</v>
      </c>
      <c r="C8" s="126" t="s">
        <v>595</v>
      </c>
      <c r="E8" s="67" t="s">
        <v>577</v>
      </c>
      <c r="F8" s="67" t="s">
        <v>577</v>
      </c>
      <c r="G8" s="124">
        <v>44732</v>
      </c>
      <c r="H8" s="124">
        <v>44732</v>
      </c>
      <c r="I8" s="130" t="s">
        <v>40</v>
      </c>
      <c r="J8">
        <v>158</v>
      </c>
      <c r="K8">
        <v>0</v>
      </c>
      <c r="L8">
        <v>0</v>
      </c>
      <c r="M8">
        <v>0</v>
      </c>
      <c r="N8">
        <v>0</v>
      </c>
      <c r="O8">
        <v>0</v>
      </c>
      <c r="P8">
        <v>0</v>
      </c>
      <c r="Q8">
        <v>0</v>
      </c>
      <c r="R8">
        <v>646.28</v>
      </c>
      <c r="S8">
        <f>SUM(J8:R8)</f>
        <v>804.28</v>
      </c>
    </row>
    <row r="9" spans="1:21" ht="30">
      <c r="A9" s="67" t="s">
        <v>431</v>
      </c>
      <c r="B9" s="124">
        <v>44721</v>
      </c>
      <c r="C9" s="128" t="s">
        <v>575</v>
      </c>
      <c r="D9">
        <v>0</v>
      </c>
      <c r="E9" s="67" t="s">
        <v>596</v>
      </c>
      <c r="F9" s="67" t="s">
        <v>596</v>
      </c>
      <c r="G9" s="124">
        <v>44718</v>
      </c>
      <c r="H9" s="124">
        <v>44718</v>
      </c>
      <c r="I9" s="130" t="s">
        <v>40</v>
      </c>
      <c r="J9">
        <v>696.52</v>
      </c>
      <c r="K9">
        <v>0</v>
      </c>
      <c r="L9">
        <v>0</v>
      </c>
      <c r="M9">
        <v>0</v>
      </c>
      <c r="N9">
        <v>0</v>
      </c>
      <c r="O9">
        <v>0</v>
      </c>
      <c r="P9">
        <v>637</v>
      </c>
      <c r="Q9">
        <v>0</v>
      </c>
      <c r="R9">
        <v>0</v>
      </c>
      <c r="S9">
        <f>SUM(J9:R9)</f>
        <v>1333.52</v>
      </c>
    </row>
  </sheetData>
  <mergeCells count="22">
    <mergeCell ref="D1:R1"/>
    <mergeCell ref="D2:R2"/>
    <mergeCell ref="A3:S3"/>
    <mergeCell ref="A4:A7"/>
    <mergeCell ref="B4:B7"/>
    <mergeCell ref="C4:C7"/>
    <mergeCell ref="D4:D7"/>
    <mergeCell ref="E4:E7"/>
    <mergeCell ref="F4:F7"/>
    <mergeCell ref="G4:G7"/>
    <mergeCell ref="S4:S7"/>
    <mergeCell ref="H4:H7"/>
    <mergeCell ref="I4:I7"/>
    <mergeCell ref="J4:J7"/>
    <mergeCell ref="K4:K7"/>
    <mergeCell ref="L4:L7"/>
    <mergeCell ref="R4:R7"/>
    <mergeCell ref="M4:M7"/>
    <mergeCell ref="N4:N7"/>
    <mergeCell ref="O4:O7"/>
    <mergeCell ref="P4:P7"/>
    <mergeCell ref="Q4:Q7"/>
  </mergeCells>
  <pageMargins left="0.7" right="0.7" top="0.75" bottom="0.75" header="0.3" footer="0.3"/>
  <drawing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opLeftCell="D1" workbookViewId="0">
      <selection activeCell="D1" sqref="A1:XFD1048576"/>
    </sheetView>
  </sheetViews>
  <sheetFormatPr baseColWidth="10" defaultRowHeight="15"/>
  <cols>
    <col min="1" max="1" width="14.7109375" customWidth="1"/>
    <col min="3" max="3" width="46.7109375" customWidth="1"/>
    <col min="4" max="4" width="9.140625" customWidth="1"/>
  </cols>
  <sheetData>
    <row r="1" spans="1:21" s="1" customFormat="1" ht="20.100000000000001" customHeight="1">
      <c r="A1" s="75"/>
      <c r="B1" s="33"/>
      <c r="C1" s="32"/>
      <c r="D1" s="188" t="s">
        <v>252</v>
      </c>
      <c r="E1" s="188"/>
      <c r="F1" s="188"/>
      <c r="G1" s="188"/>
      <c r="H1" s="188"/>
      <c r="I1" s="188"/>
      <c r="J1" s="188"/>
      <c r="K1" s="188"/>
      <c r="L1" s="188"/>
      <c r="M1" s="188"/>
      <c r="N1" s="188"/>
      <c r="O1" s="188"/>
      <c r="P1" s="188"/>
      <c r="Q1" s="188"/>
      <c r="R1" s="188"/>
      <c r="S1" s="34"/>
      <c r="T1" s="32"/>
      <c r="U1" s="32"/>
    </row>
    <row r="2" spans="1:21" s="1" customFormat="1" ht="20.100000000000001" customHeight="1">
      <c r="A2" s="75"/>
      <c r="B2" s="33"/>
      <c r="C2" s="32"/>
      <c r="D2" s="189" t="s">
        <v>597</v>
      </c>
      <c r="E2" s="189"/>
      <c r="F2" s="189"/>
      <c r="G2" s="189"/>
      <c r="H2" s="189"/>
      <c r="I2" s="189"/>
      <c r="J2" s="189"/>
      <c r="K2" s="189"/>
      <c r="L2" s="189"/>
      <c r="M2" s="189"/>
      <c r="N2" s="189"/>
      <c r="O2" s="189"/>
      <c r="P2" s="189"/>
      <c r="Q2" s="189"/>
      <c r="R2" s="189"/>
      <c r="S2" s="35"/>
      <c r="T2" s="32"/>
      <c r="U2" s="32"/>
    </row>
    <row r="3" spans="1:21" s="1" customFormat="1" ht="24.75" customHeight="1">
      <c r="A3" s="180"/>
      <c r="B3" s="180"/>
      <c r="C3" s="180"/>
      <c r="D3" s="180"/>
      <c r="E3" s="180"/>
      <c r="F3" s="180"/>
      <c r="G3" s="180"/>
      <c r="H3" s="180"/>
      <c r="I3" s="180"/>
      <c r="J3" s="180"/>
      <c r="K3" s="180"/>
      <c r="L3" s="180"/>
      <c r="M3" s="180"/>
      <c r="N3" s="180"/>
      <c r="O3" s="180"/>
      <c r="P3" s="180"/>
      <c r="Q3" s="180"/>
      <c r="R3" s="180"/>
      <c r="S3" s="180"/>
      <c r="T3" s="32"/>
      <c r="U3" s="32"/>
    </row>
    <row r="4" spans="1:21">
      <c r="A4" s="181" t="s">
        <v>0</v>
      </c>
      <c r="B4" s="168" t="s">
        <v>1</v>
      </c>
      <c r="C4" s="168" t="s">
        <v>2</v>
      </c>
      <c r="D4" s="177" t="s">
        <v>3</v>
      </c>
      <c r="E4" s="177" t="s">
        <v>4</v>
      </c>
      <c r="F4" s="177" t="s">
        <v>5</v>
      </c>
      <c r="G4" s="177" t="s">
        <v>6</v>
      </c>
      <c r="H4" s="177" t="s">
        <v>7</v>
      </c>
      <c r="I4" s="177" t="s">
        <v>8</v>
      </c>
      <c r="J4" s="171" t="s">
        <v>9</v>
      </c>
      <c r="K4" s="171" t="s">
        <v>10</v>
      </c>
      <c r="L4" s="171" t="s">
        <v>357</v>
      </c>
      <c r="M4" s="171" t="s">
        <v>415</v>
      </c>
      <c r="N4" s="171" t="s">
        <v>454</v>
      </c>
      <c r="O4" s="171" t="s">
        <v>361</v>
      </c>
      <c r="P4" s="171" t="s">
        <v>12</v>
      </c>
      <c r="Q4" s="171" t="s">
        <v>13</v>
      </c>
      <c r="R4" s="171" t="s">
        <v>14</v>
      </c>
      <c r="S4" s="174" t="s">
        <v>15</v>
      </c>
    </row>
    <row r="5" spans="1:21" ht="15" customHeight="1">
      <c r="A5" s="182"/>
      <c r="B5" s="169"/>
      <c r="C5" s="169"/>
      <c r="D5" s="178"/>
      <c r="E5" s="178"/>
      <c r="F5" s="178"/>
      <c r="G5" s="178"/>
      <c r="H5" s="178"/>
      <c r="I5" s="178"/>
      <c r="J5" s="172"/>
      <c r="K5" s="172"/>
      <c r="L5" s="172"/>
      <c r="M5" s="172"/>
      <c r="N5" s="172"/>
      <c r="O5" s="172"/>
      <c r="P5" s="172"/>
      <c r="Q5" s="172"/>
      <c r="R5" s="172"/>
      <c r="S5" s="175"/>
    </row>
    <row r="6" spans="1:21">
      <c r="A6" s="182"/>
      <c r="B6" s="169"/>
      <c r="C6" s="169"/>
      <c r="D6" s="178"/>
      <c r="E6" s="178"/>
      <c r="F6" s="178"/>
      <c r="G6" s="178"/>
      <c r="H6" s="178"/>
      <c r="I6" s="178"/>
      <c r="J6" s="172"/>
      <c r="K6" s="172"/>
      <c r="L6" s="172"/>
      <c r="M6" s="172"/>
      <c r="N6" s="172"/>
      <c r="O6" s="172"/>
      <c r="P6" s="172"/>
      <c r="Q6" s="172"/>
      <c r="R6" s="172"/>
      <c r="S6" s="175"/>
    </row>
    <row r="7" spans="1:21">
      <c r="A7" s="182"/>
      <c r="B7" s="170"/>
      <c r="C7" s="170"/>
      <c r="D7" s="179"/>
      <c r="E7" s="179"/>
      <c r="F7" s="179"/>
      <c r="G7" s="179"/>
      <c r="H7" s="179"/>
      <c r="I7" s="179"/>
      <c r="J7" s="173"/>
      <c r="K7" s="173"/>
      <c r="L7" s="173"/>
      <c r="M7" s="173"/>
      <c r="N7" s="173"/>
      <c r="O7" s="173"/>
      <c r="P7" s="173"/>
      <c r="Q7" s="173"/>
      <c r="R7" s="173"/>
      <c r="S7" s="176"/>
    </row>
    <row r="8" spans="1:21" ht="45">
      <c r="A8" s="67" t="s">
        <v>115</v>
      </c>
      <c r="B8" s="124">
        <v>44764</v>
      </c>
      <c r="C8" s="126" t="s">
        <v>598</v>
      </c>
      <c r="D8">
        <v>2</v>
      </c>
      <c r="E8" s="67" t="s">
        <v>599</v>
      </c>
      <c r="F8" s="67" t="s">
        <v>599</v>
      </c>
      <c r="G8" s="124">
        <v>44764</v>
      </c>
      <c r="H8" s="124">
        <v>44764</v>
      </c>
      <c r="I8" s="130" t="s">
        <v>40</v>
      </c>
      <c r="J8">
        <v>146.35</v>
      </c>
      <c r="K8">
        <v>0</v>
      </c>
      <c r="L8">
        <v>0</v>
      </c>
      <c r="M8">
        <v>0</v>
      </c>
      <c r="N8">
        <v>0</v>
      </c>
      <c r="O8">
        <v>0</v>
      </c>
      <c r="P8">
        <v>1174</v>
      </c>
      <c r="Q8">
        <v>0</v>
      </c>
      <c r="R8">
        <v>1989.65</v>
      </c>
      <c r="S8">
        <f>SUM(J8:R8)</f>
        <v>3310</v>
      </c>
    </row>
  </sheetData>
  <mergeCells count="22">
    <mergeCell ref="R4:R7"/>
    <mergeCell ref="M4:M7"/>
    <mergeCell ref="N4:N7"/>
    <mergeCell ref="O4:O7"/>
    <mergeCell ref="P4:P7"/>
    <mergeCell ref="Q4:Q7"/>
    <mergeCell ref="D1:R1"/>
    <mergeCell ref="D2:R2"/>
    <mergeCell ref="A3:S3"/>
    <mergeCell ref="A4:A7"/>
    <mergeCell ref="B4:B7"/>
    <mergeCell ref="C4:C7"/>
    <mergeCell ref="D4:D7"/>
    <mergeCell ref="E4:E7"/>
    <mergeCell ref="F4:F7"/>
    <mergeCell ref="G4:G7"/>
    <mergeCell ref="S4:S7"/>
    <mergeCell ref="H4:H7"/>
    <mergeCell ref="I4:I7"/>
    <mergeCell ref="J4:J7"/>
    <mergeCell ref="K4:K7"/>
    <mergeCell ref="L4:L7"/>
  </mergeCells>
  <pageMargins left="0.7" right="0.7" top="0.75" bottom="0.75" header="0.3" footer="0.3"/>
  <drawing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workbookViewId="0">
      <selection activeCell="D2" sqref="D2:R2"/>
    </sheetView>
  </sheetViews>
  <sheetFormatPr baseColWidth="10" defaultRowHeight="15"/>
  <cols>
    <col min="1" max="1" width="14.7109375" customWidth="1"/>
    <col min="3" max="3" width="46.7109375" customWidth="1"/>
    <col min="4" max="4" width="9.140625" customWidth="1"/>
  </cols>
  <sheetData>
    <row r="1" spans="1:21" s="1" customFormat="1" ht="20.100000000000001" customHeight="1">
      <c r="A1" s="75"/>
      <c r="B1" s="33"/>
      <c r="C1" s="32"/>
      <c r="D1" s="188" t="s">
        <v>252</v>
      </c>
      <c r="E1" s="188"/>
      <c r="F1" s="188"/>
      <c r="G1" s="188"/>
      <c r="H1" s="188"/>
      <c r="I1" s="188"/>
      <c r="J1" s="188"/>
      <c r="K1" s="188"/>
      <c r="L1" s="188"/>
      <c r="M1" s="188"/>
      <c r="N1" s="188"/>
      <c r="O1" s="188"/>
      <c r="P1" s="188"/>
      <c r="Q1" s="188"/>
      <c r="R1" s="188"/>
      <c r="S1" s="34"/>
      <c r="T1" s="32"/>
      <c r="U1" s="32"/>
    </row>
    <row r="2" spans="1:21" s="1" customFormat="1" ht="20.100000000000001" customHeight="1">
      <c r="A2" s="75"/>
      <c r="B2" s="33"/>
      <c r="C2" s="32"/>
      <c r="D2" s="189" t="s">
        <v>600</v>
      </c>
      <c r="E2" s="189"/>
      <c r="F2" s="189"/>
      <c r="G2" s="189"/>
      <c r="H2" s="189"/>
      <c r="I2" s="189"/>
      <c r="J2" s="189"/>
      <c r="K2" s="189"/>
      <c r="L2" s="189"/>
      <c r="M2" s="189"/>
      <c r="N2" s="189"/>
      <c r="O2" s="189"/>
      <c r="P2" s="189"/>
      <c r="Q2" s="189"/>
      <c r="R2" s="189"/>
      <c r="S2" s="35"/>
      <c r="T2" s="32"/>
      <c r="U2" s="32"/>
    </row>
    <row r="3" spans="1:21" s="1" customFormat="1" ht="24.75" customHeight="1">
      <c r="A3" s="180"/>
      <c r="B3" s="180"/>
      <c r="C3" s="180"/>
      <c r="D3" s="180"/>
      <c r="E3" s="180"/>
      <c r="F3" s="180"/>
      <c r="G3" s="180"/>
      <c r="H3" s="180"/>
      <c r="I3" s="180"/>
      <c r="J3" s="180"/>
      <c r="K3" s="180"/>
      <c r="L3" s="180"/>
      <c r="M3" s="180"/>
      <c r="N3" s="180"/>
      <c r="O3" s="180"/>
      <c r="P3" s="180"/>
      <c r="Q3" s="180"/>
      <c r="R3" s="180"/>
      <c r="S3" s="180"/>
      <c r="T3" s="32"/>
      <c r="U3" s="32"/>
    </row>
    <row r="4" spans="1:21">
      <c r="A4" s="181" t="s">
        <v>0</v>
      </c>
      <c r="B4" s="168" t="s">
        <v>1</v>
      </c>
      <c r="C4" s="168" t="s">
        <v>2</v>
      </c>
      <c r="D4" s="177" t="s">
        <v>3</v>
      </c>
      <c r="E4" s="177" t="s">
        <v>4</v>
      </c>
      <c r="F4" s="177" t="s">
        <v>5</v>
      </c>
      <c r="G4" s="177" t="s">
        <v>6</v>
      </c>
      <c r="H4" s="177" t="s">
        <v>7</v>
      </c>
      <c r="I4" s="177" t="s">
        <v>8</v>
      </c>
      <c r="J4" s="171" t="s">
        <v>9</v>
      </c>
      <c r="K4" s="171" t="s">
        <v>10</v>
      </c>
      <c r="L4" s="171" t="s">
        <v>357</v>
      </c>
      <c r="M4" s="171" t="s">
        <v>415</v>
      </c>
      <c r="N4" s="171" t="s">
        <v>454</v>
      </c>
      <c r="O4" s="171" t="s">
        <v>361</v>
      </c>
      <c r="P4" s="171" t="s">
        <v>12</v>
      </c>
      <c r="Q4" s="171" t="s">
        <v>13</v>
      </c>
      <c r="R4" s="171" t="s">
        <v>14</v>
      </c>
      <c r="S4" s="174" t="s">
        <v>15</v>
      </c>
    </row>
    <row r="5" spans="1:21" ht="15" customHeight="1">
      <c r="A5" s="182"/>
      <c r="B5" s="169"/>
      <c r="C5" s="169"/>
      <c r="D5" s="178"/>
      <c r="E5" s="178"/>
      <c r="F5" s="178"/>
      <c r="G5" s="178"/>
      <c r="H5" s="178"/>
      <c r="I5" s="178"/>
      <c r="J5" s="172"/>
      <c r="K5" s="172"/>
      <c r="L5" s="172"/>
      <c r="M5" s="172"/>
      <c r="N5" s="172"/>
      <c r="O5" s="172"/>
      <c r="P5" s="172"/>
      <c r="Q5" s="172"/>
      <c r="R5" s="172"/>
      <c r="S5" s="175"/>
    </row>
    <row r="6" spans="1:21">
      <c r="A6" s="182"/>
      <c r="B6" s="169"/>
      <c r="C6" s="169"/>
      <c r="D6" s="178"/>
      <c r="E6" s="178"/>
      <c r="F6" s="178"/>
      <c r="G6" s="178"/>
      <c r="H6" s="178"/>
      <c r="I6" s="178"/>
      <c r="J6" s="172"/>
      <c r="K6" s="172"/>
      <c r="L6" s="172"/>
      <c r="M6" s="172"/>
      <c r="N6" s="172"/>
      <c r="O6" s="172"/>
      <c r="P6" s="172"/>
      <c r="Q6" s="172"/>
      <c r="R6" s="172"/>
      <c r="S6" s="175"/>
    </row>
    <row r="7" spans="1:21">
      <c r="A7" s="182"/>
      <c r="B7" s="170"/>
      <c r="C7" s="170"/>
      <c r="D7" s="179"/>
      <c r="E7" s="179"/>
      <c r="F7" s="179"/>
      <c r="G7" s="179"/>
      <c r="H7" s="179"/>
      <c r="I7" s="179"/>
      <c r="J7" s="173"/>
      <c r="K7" s="173"/>
      <c r="L7" s="173"/>
      <c r="M7" s="173"/>
      <c r="N7" s="173"/>
      <c r="O7" s="173"/>
      <c r="P7" s="173"/>
      <c r="Q7" s="173"/>
      <c r="R7" s="173"/>
      <c r="S7" s="176"/>
    </row>
    <row r="8" spans="1:21">
      <c r="A8" s="67"/>
      <c r="B8" s="124"/>
      <c r="D8">
        <v>0</v>
      </c>
      <c r="E8" s="67"/>
      <c r="F8" s="197" t="s">
        <v>537</v>
      </c>
      <c r="G8" s="197"/>
      <c r="H8" s="197"/>
      <c r="I8" s="197"/>
      <c r="J8" s="197"/>
      <c r="K8" s="197"/>
      <c r="L8" s="197"/>
      <c r="M8" s="197"/>
      <c r="N8" s="197"/>
      <c r="O8" s="197"/>
      <c r="P8" s="197"/>
      <c r="Q8" s="197"/>
      <c r="R8" s="197"/>
      <c r="S8" s="197"/>
      <c r="T8" s="197"/>
    </row>
  </sheetData>
  <mergeCells count="23">
    <mergeCell ref="F8:T8"/>
    <mergeCell ref="N4:N7"/>
    <mergeCell ref="O4:O7"/>
    <mergeCell ref="P4:P7"/>
    <mergeCell ref="Q4:Q7"/>
    <mergeCell ref="R4:R7"/>
    <mergeCell ref="S4:S7"/>
    <mergeCell ref="H4:H7"/>
    <mergeCell ref="I4:I7"/>
    <mergeCell ref="J4:J7"/>
    <mergeCell ref="K4:K7"/>
    <mergeCell ref="L4:L7"/>
    <mergeCell ref="M4:M7"/>
    <mergeCell ref="D1:R1"/>
    <mergeCell ref="D2:R2"/>
    <mergeCell ref="A3:S3"/>
    <mergeCell ref="A4:A7"/>
    <mergeCell ref="B4:B7"/>
    <mergeCell ref="C4:C7"/>
    <mergeCell ref="D4:D7"/>
    <mergeCell ref="E4:E7"/>
    <mergeCell ref="F4:F7"/>
    <mergeCell ref="G4:G7"/>
  </mergeCells>
  <pageMargins left="0.7" right="0.7" top="0.75" bottom="0.75" header="0.3" footer="0.3"/>
  <drawing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workbookViewId="0">
      <selection sqref="A1:XFD1048576"/>
    </sheetView>
  </sheetViews>
  <sheetFormatPr baseColWidth="10" defaultRowHeight="15"/>
  <cols>
    <col min="1" max="1" width="14.7109375" customWidth="1"/>
    <col min="3" max="3" width="46.7109375" customWidth="1"/>
    <col min="4" max="4" width="9.140625" customWidth="1"/>
  </cols>
  <sheetData>
    <row r="1" spans="1:21" s="1" customFormat="1" ht="20.100000000000001" customHeight="1">
      <c r="A1" s="75"/>
      <c r="B1" s="33"/>
      <c r="C1" s="32"/>
      <c r="D1" s="188" t="s">
        <v>252</v>
      </c>
      <c r="E1" s="188"/>
      <c r="F1" s="188"/>
      <c r="G1" s="188"/>
      <c r="H1" s="188"/>
      <c r="I1" s="188"/>
      <c r="J1" s="188"/>
      <c r="K1" s="188"/>
      <c r="L1" s="188"/>
      <c r="M1" s="188"/>
      <c r="N1" s="188"/>
      <c r="O1" s="188"/>
      <c r="P1" s="188"/>
      <c r="Q1" s="188"/>
      <c r="R1" s="188"/>
      <c r="S1" s="34"/>
      <c r="T1" s="32"/>
      <c r="U1" s="32"/>
    </row>
    <row r="2" spans="1:21" s="1" customFormat="1" ht="20.100000000000001" customHeight="1">
      <c r="A2" s="75"/>
      <c r="B2" s="33"/>
      <c r="C2" s="32"/>
      <c r="D2" s="189" t="s">
        <v>601</v>
      </c>
      <c r="E2" s="189"/>
      <c r="F2" s="189"/>
      <c r="G2" s="189"/>
      <c r="H2" s="189"/>
      <c r="I2" s="189"/>
      <c r="J2" s="189"/>
      <c r="K2" s="189"/>
      <c r="L2" s="189"/>
      <c r="M2" s="189"/>
      <c r="N2" s="189"/>
      <c r="O2" s="189"/>
      <c r="P2" s="189"/>
      <c r="Q2" s="189"/>
      <c r="R2" s="189"/>
      <c r="S2" s="35"/>
      <c r="T2" s="32"/>
      <c r="U2" s="32"/>
    </row>
    <row r="3" spans="1:21" s="1" customFormat="1" ht="24.75" customHeight="1">
      <c r="A3" s="180"/>
      <c r="B3" s="180"/>
      <c r="C3" s="180"/>
      <c r="D3" s="180"/>
      <c r="E3" s="180"/>
      <c r="F3" s="180"/>
      <c r="G3" s="180"/>
      <c r="H3" s="180"/>
      <c r="I3" s="180"/>
      <c r="J3" s="180"/>
      <c r="K3" s="180"/>
      <c r="L3" s="180"/>
      <c r="M3" s="180"/>
      <c r="N3" s="180"/>
      <c r="O3" s="180"/>
      <c r="P3" s="180"/>
      <c r="Q3" s="180"/>
      <c r="R3" s="180"/>
      <c r="S3" s="180"/>
      <c r="T3" s="32"/>
      <c r="U3" s="32"/>
    </row>
    <row r="4" spans="1:21">
      <c r="A4" s="181" t="s">
        <v>0</v>
      </c>
      <c r="B4" s="168" t="s">
        <v>1</v>
      </c>
      <c r="C4" s="168" t="s">
        <v>2</v>
      </c>
      <c r="D4" s="177" t="s">
        <v>3</v>
      </c>
      <c r="E4" s="177" t="s">
        <v>4</v>
      </c>
      <c r="F4" s="177" t="s">
        <v>5</v>
      </c>
      <c r="G4" s="177" t="s">
        <v>6</v>
      </c>
      <c r="H4" s="177" t="s">
        <v>7</v>
      </c>
      <c r="I4" s="177" t="s">
        <v>8</v>
      </c>
      <c r="J4" s="171" t="s">
        <v>9</v>
      </c>
      <c r="K4" s="171" t="s">
        <v>10</v>
      </c>
      <c r="L4" s="171" t="s">
        <v>357</v>
      </c>
      <c r="M4" s="171" t="s">
        <v>415</v>
      </c>
      <c r="N4" s="171" t="s">
        <v>454</v>
      </c>
      <c r="O4" s="171" t="s">
        <v>361</v>
      </c>
      <c r="P4" s="171" t="s">
        <v>12</v>
      </c>
      <c r="Q4" s="171" t="s">
        <v>13</v>
      </c>
      <c r="R4" s="171" t="s">
        <v>14</v>
      </c>
      <c r="S4" s="174" t="s">
        <v>15</v>
      </c>
    </row>
    <row r="5" spans="1:21" ht="15" customHeight="1">
      <c r="A5" s="182"/>
      <c r="B5" s="169"/>
      <c r="C5" s="169"/>
      <c r="D5" s="178"/>
      <c r="E5" s="178"/>
      <c r="F5" s="178"/>
      <c r="G5" s="178"/>
      <c r="H5" s="178"/>
      <c r="I5" s="178"/>
      <c r="J5" s="172"/>
      <c r="K5" s="172"/>
      <c r="L5" s="172"/>
      <c r="M5" s="172"/>
      <c r="N5" s="172"/>
      <c r="O5" s="172"/>
      <c r="P5" s="172"/>
      <c r="Q5" s="172"/>
      <c r="R5" s="172"/>
      <c r="S5" s="175"/>
    </row>
    <row r="6" spans="1:21">
      <c r="A6" s="182"/>
      <c r="B6" s="169"/>
      <c r="C6" s="169"/>
      <c r="D6" s="178"/>
      <c r="E6" s="178"/>
      <c r="F6" s="178"/>
      <c r="G6" s="178"/>
      <c r="H6" s="178"/>
      <c r="I6" s="178"/>
      <c r="J6" s="172"/>
      <c r="K6" s="172"/>
      <c r="L6" s="172"/>
      <c r="M6" s="172"/>
      <c r="N6" s="172"/>
      <c r="O6" s="172"/>
      <c r="P6" s="172"/>
      <c r="Q6" s="172"/>
      <c r="R6" s="172"/>
      <c r="S6" s="175"/>
    </row>
    <row r="7" spans="1:21">
      <c r="A7" s="182"/>
      <c r="B7" s="170"/>
      <c r="C7" s="170"/>
      <c r="D7" s="179"/>
      <c r="E7" s="179"/>
      <c r="F7" s="179"/>
      <c r="G7" s="179"/>
      <c r="H7" s="179"/>
      <c r="I7" s="179"/>
      <c r="J7" s="173"/>
      <c r="K7" s="173"/>
      <c r="L7" s="173"/>
      <c r="M7" s="173"/>
      <c r="N7" s="173"/>
      <c r="O7" s="173"/>
      <c r="P7" s="173"/>
      <c r="Q7" s="173"/>
      <c r="R7" s="173"/>
      <c r="S7" s="176"/>
    </row>
    <row r="8" spans="1:21">
      <c r="A8" s="67"/>
      <c r="B8" s="124"/>
      <c r="D8">
        <v>0</v>
      </c>
      <c r="E8" s="67"/>
      <c r="F8" s="197" t="s">
        <v>537</v>
      </c>
      <c r="G8" s="197"/>
      <c r="H8" s="197"/>
      <c r="I8" s="197"/>
      <c r="J8" s="197"/>
      <c r="K8" s="197"/>
      <c r="L8" s="197"/>
      <c r="M8" s="197"/>
      <c r="N8" s="197"/>
      <c r="O8" s="197"/>
      <c r="P8" s="197"/>
      <c r="Q8" s="197"/>
      <c r="R8" s="197"/>
      <c r="S8" s="197"/>
      <c r="T8" s="197"/>
    </row>
  </sheetData>
  <mergeCells count="23">
    <mergeCell ref="F8:T8"/>
    <mergeCell ref="N4:N7"/>
    <mergeCell ref="O4:O7"/>
    <mergeCell ref="P4:P7"/>
    <mergeCell ref="Q4:Q7"/>
    <mergeCell ref="R4:R7"/>
    <mergeCell ref="S4:S7"/>
    <mergeCell ref="H4:H7"/>
    <mergeCell ref="I4:I7"/>
    <mergeCell ref="J4:J7"/>
    <mergeCell ref="K4:K7"/>
    <mergeCell ref="L4:L7"/>
    <mergeCell ref="M4:M7"/>
    <mergeCell ref="D1:R1"/>
    <mergeCell ref="D2:R2"/>
    <mergeCell ref="A3:S3"/>
    <mergeCell ref="A4:A7"/>
    <mergeCell ref="B4:B7"/>
    <mergeCell ref="C4:C7"/>
    <mergeCell ref="D4:D7"/>
    <mergeCell ref="E4:E7"/>
    <mergeCell ref="F4:F7"/>
    <mergeCell ref="G4:G7"/>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zoomScale="90" zoomScaleNormal="90" workbookViewId="0">
      <selection activeCell="D2" sqref="D2:O2"/>
    </sheetView>
  </sheetViews>
  <sheetFormatPr baseColWidth="10" defaultRowHeight="15"/>
  <cols>
    <col min="1" max="1" width="17.42578125" customWidth="1"/>
    <col min="3" max="3" width="37" customWidth="1"/>
    <col min="4" max="4" width="8.7109375" customWidth="1"/>
  </cols>
  <sheetData>
    <row r="1" spans="1:18" s="1" customFormat="1" ht="20.100000000000001" customHeight="1">
      <c r="A1" s="75"/>
      <c r="B1" s="33"/>
      <c r="C1" s="32"/>
      <c r="D1" s="186" t="s">
        <v>18</v>
      </c>
      <c r="E1" s="186"/>
      <c r="F1" s="186"/>
      <c r="G1" s="186"/>
      <c r="H1" s="186"/>
      <c r="I1" s="186"/>
      <c r="J1" s="186"/>
      <c r="K1" s="186"/>
      <c r="L1" s="186"/>
      <c r="M1" s="186"/>
      <c r="N1" s="186"/>
      <c r="O1" s="186"/>
      <c r="P1" s="34"/>
      <c r="Q1" s="32"/>
      <c r="R1" s="32"/>
    </row>
    <row r="2" spans="1:18" s="1" customFormat="1" ht="20.100000000000001" customHeight="1">
      <c r="A2" s="75"/>
      <c r="B2" s="33"/>
      <c r="C2" s="32"/>
      <c r="D2" s="187" t="s">
        <v>293</v>
      </c>
      <c r="E2" s="187"/>
      <c r="F2" s="187"/>
      <c r="G2" s="187"/>
      <c r="H2" s="187"/>
      <c r="I2" s="187"/>
      <c r="J2" s="187"/>
      <c r="K2" s="187"/>
      <c r="L2" s="187"/>
      <c r="M2" s="187"/>
      <c r="N2" s="187"/>
      <c r="O2" s="187"/>
      <c r="P2" s="35"/>
      <c r="Q2" s="32"/>
      <c r="R2" s="32"/>
    </row>
    <row r="3" spans="1:18" s="1" customFormat="1" ht="24.75" customHeight="1">
      <c r="A3" s="180"/>
      <c r="B3" s="180"/>
      <c r="C3" s="180"/>
      <c r="D3" s="180"/>
      <c r="E3" s="180"/>
      <c r="F3" s="180"/>
      <c r="G3" s="180"/>
      <c r="H3" s="180"/>
      <c r="I3" s="180"/>
      <c r="J3" s="180"/>
      <c r="K3" s="180"/>
      <c r="L3" s="180"/>
      <c r="M3" s="180"/>
      <c r="N3" s="180"/>
      <c r="O3" s="180"/>
      <c r="P3" s="180"/>
      <c r="Q3" s="32"/>
      <c r="R3" s="32"/>
    </row>
    <row r="4" spans="1:18" s="1" customFormat="1" ht="21.95" customHeight="1">
      <c r="A4" s="181" t="s">
        <v>0</v>
      </c>
      <c r="B4" s="168" t="s">
        <v>1</v>
      </c>
      <c r="C4" s="168" t="s">
        <v>2</v>
      </c>
      <c r="D4" s="177" t="s">
        <v>3</v>
      </c>
      <c r="E4" s="177" t="s">
        <v>4</v>
      </c>
      <c r="F4" s="177" t="s">
        <v>5</v>
      </c>
      <c r="G4" s="177" t="s">
        <v>6</v>
      </c>
      <c r="H4" s="177" t="s">
        <v>7</v>
      </c>
      <c r="I4" s="177" t="s">
        <v>8</v>
      </c>
      <c r="J4" s="171" t="s">
        <v>9</v>
      </c>
      <c r="K4" s="171" t="s">
        <v>10</v>
      </c>
      <c r="L4" s="171" t="s">
        <v>11</v>
      </c>
      <c r="M4" s="171" t="s">
        <v>12</v>
      </c>
      <c r="N4" s="171" t="s">
        <v>13</v>
      </c>
      <c r="O4" s="171" t="s">
        <v>14</v>
      </c>
      <c r="P4" s="174" t="s">
        <v>15</v>
      </c>
      <c r="Q4" s="32"/>
      <c r="R4" s="32"/>
    </row>
    <row r="5" spans="1:18" s="1" customFormat="1" ht="21.95" customHeight="1">
      <c r="A5" s="182"/>
      <c r="B5" s="169"/>
      <c r="C5" s="169"/>
      <c r="D5" s="178"/>
      <c r="E5" s="178"/>
      <c r="F5" s="178"/>
      <c r="G5" s="178"/>
      <c r="H5" s="178"/>
      <c r="I5" s="178"/>
      <c r="J5" s="172"/>
      <c r="K5" s="172"/>
      <c r="L5" s="172"/>
      <c r="M5" s="172"/>
      <c r="N5" s="172"/>
      <c r="O5" s="172"/>
      <c r="P5" s="175"/>
      <c r="Q5" s="32"/>
      <c r="R5" s="32"/>
    </row>
    <row r="6" spans="1:18" s="1" customFormat="1" ht="21.95" customHeight="1">
      <c r="A6" s="182"/>
      <c r="B6" s="169"/>
      <c r="C6" s="169"/>
      <c r="D6" s="178"/>
      <c r="E6" s="178"/>
      <c r="F6" s="178"/>
      <c r="G6" s="178"/>
      <c r="H6" s="178"/>
      <c r="I6" s="178"/>
      <c r="J6" s="172"/>
      <c r="K6" s="172"/>
      <c r="L6" s="172"/>
      <c r="M6" s="172"/>
      <c r="N6" s="172"/>
      <c r="O6" s="172"/>
      <c r="P6" s="175"/>
      <c r="Q6" s="32"/>
      <c r="R6" s="32"/>
    </row>
    <row r="7" spans="1:18" s="1" customFormat="1" ht="21.95" customHeight="1">
      <c r="A7" s="183"/>
      <c r="B7" s="170"/>
      <c r="C7" s="170"/>
      <c r="D7" s="179"/>
      <c r="E7" s="179"/>
      <c r="F7" s="179"/>
      <c r="G7" s="179"/>
      <c r="H7" s="179"/>
      <c r="I7" s="179"/>
      <c r="J7" s="173"/>
      <c r="K7" s="173"/>
      <c r="L7" s="173"/>
      <c r="M7" s="173"/>
      <c r="N7" s="173"/>
      <c r="O7" s="173"/>
      <c r="P7" s="176"/>
      <c r="Q7" s="32"/>
      <c r="R7" s="32"/>
    </row>
    <row r="8" spans="1:18" ht="45">
      <c r="A8" s="102" t="s">
        <v>121</v>
      </c>
      <c r="B8" s="104">
        <v>42923</v>
      </c>
      <c r="C8" s="99" t="s">
        <v>122</v>
      </c>
      <c r="D8" s="100">
        <v>1</v>
      </c>
      <c r="E8" s="101" t="s">
        <v>123</v>
      </c>
      <c r="F8" s="101" t="s">
        <v>123</v>
      </c>
      <c r="G8" s="86">
        <v>42920</v>
      </c>
      <c r="H8" s="86">
        <v>42921</v>
      </c>
      <c r="I8" s="102" t="s">
        <v>124</v>
      </c>
      <c r="J8" s="103">
        <v>2842</v>
      </c>
      <c r="K8" s="103">
        <v>0</v>
      </c>
      <c r="L8" s="103">
        <v>0</v>
      </c>
      <c r="M8" s="103">
        <v>0</v>
      </c>
      <c r="N8" s="103">
        <v>0</v>
      </c>
      <c r="O8" s="103">
        <v>232</v>
      </c>
      <c r="P8" s="103">
        <f>SUM(J8:O8)</f>
        <v>3074</v>
      </c>
    </row>
    <row r="9" spans="1:18" ht="45">
      <c r="A9" s="102" t="s">
        <v>121</v>
      </c>
      <c r="B9" s="104">
        <v>42926</v>
      </c>
      <c r="C9" s="99" t="s">
        <v>128</v>
      </c>
      <c r="D9" s="100">
        <v>1</v>
      </c>
      <c r="E9" s="100" t="s">
        <v>129</v>
      </c>
      <c r="F9" s="100" t="s">
        <v>129</v>
      </c>
      <c r="G9" s="86">
        <v>42922</v>
      </c>
      <c r="H9" s="86">
        <v>42923</v>
      </c>
      <c r="I9" s="102" t="s">
        <v>124</v>
      </c>
      <c r="J9" s="103">
        <v>2842</v>
      </c>
      <c r="K9" s="103">
        <v>0</v>
      </c>
      <c r="L9" s="103">
        <v>0</v>
      </c>
      <c r="M9" s="103">
        <v>0</v>
      </c>
      <c r="N9" s="103">
        <v>0</v>
      </c>
      <c r="O9" s="103">
        <v>1590</v>
      </c>
      <c r="P9" s="103">
        <f>SUM(J9:O9)</f>
        <v>4432</v>
      </c>
    </row>
    <row r="10" spans="1:18" ht="60">
      <c r="A10" s="106" t="s">
        <v>113</v>
      </c>
      <c r="B10" s="104">
        <v>42927</v>
      </c>
      <c r="C10" s="99" t="s">
        <v>130</v>
      </c>
      <c r="D10" s="100">
        <v>1</v>
      </c>
      <c r="E10" s="100" t="s">
        <v>93</v>
      </c>
      <c r="F10" s="100" t="s">
        <v>93</v>
      </c>
      <c r="G10" s="86">
        <v>42923</v>
      </c>
      <c r="H10" s="86">
        <v>42925</v>
      </c>
      <c r="I10" s="102" t="s">
        <v>124</v>
      </c>
      <c r="J10" s="103">
        <v>0</v>
      </c>
      <c r="K10" s="103">
        <v>0</v>
      </c>
      <c r="L10" s="103">
        <v>0</v>
      </c>
      <c r="M10" s="103">
        <v>946</v>
      </c>
      <c r="N10" s="103">
        <v>0</v>
      </c>
      <c r="O10" s="103">
        <v>500</v>
      </c>
      <c r="P10" s="103">
        <f>SUM(J10:O10)</f>
        <v>1446</v>
      </c>
    </row>
    <row r="11" spans="1:18" ht="60">
      <c r="A11" s="109" t="s">
        <v>133</v>
      </c>
      <c r="B11" s="104">
        <v>42928</v>
      </c>
      <c r="C11" s="99" t="s">
        <v>134</v>
      </c>
      <c r="D11" s="100">
        <v>1</v>
      </c>
      <c r="E11" s="102" t="s">
        <v>135</v>
      </c>
      <c r="F11" s="102" t="s">
        <v>135</v>
      </c>
      <c r="G11" s="86">
        <v>42927</v>
      </c>
      <c r="H11" s="86">
        <v>42927</v>
      </c>
      <c r="I11" s="102" t="s">
        <v>40</v>
      </c>
      <c r="J11" s="103">
        <v>0</v>
      </c>
      <c r="K11" s="103">
        <v>0</v>
      </c>
      <c r="L11" s="103">
        <v>0</v>
      </c>
      <c r="M11" s="103">
        <v>194</v>
      </c>
      <c r="N11" s="103">
        <v>0</v>
      </c>
      <c r="O11" s="103">
        <v>435.02</v>
      </c>
      <c r="P11" s="103">
        <f t="shared" ref="P11:P12" si="0">SUM(J11:O11)</f>
        <v>629.02</v>
      </c>
    </row>
    <row r="12" spans="1:18" ht="45">
      <c r="A12" s="99" t="s">
        <v>121</v>
      </c>
      <c r="B12" s="104">
        <v>42929</v>
      </c>
      <c r="C12" s="102" t="s">
        <v>78</v>
      </c>
      <c r="D12" s="100">
        <v>1</v>
      </c>
      <c r="E12" s="100" t="s">
        <v>75</v>
      </c>
      <c r="F12" s="100" t="s">
        <v>75</v>
      </c>
      <c r="G12" s="86">
        <v>42928</v>
      </c>
      <c r="H12" s="86">
        <v>42928</v>
      </c>
      <c r="I12" s="102" t="s">
        <v>40</v>
      </c>
      <c r="J12" s="103">
        <v>0</v>
      </c>
      <c r="K12" s="103">
        <v>0</v>
      </c>
      <c r="L12" s="103">
        <v>0</v>
      </c>
      <c r="M12" s="103">
        <v>194</v>
      </c>
      <c r="N12" s="103">
        <v>0</v>
      </c>
      <c r="O12" s="103">
        <v>600</v>
      </c>
      <c r="P12" s="103">
        <f t="shared" si="0"/>
        <v>794</v>
      </c>
    </row>
    <row r="13" spans="1:18" ht="45">
      <c r="A13" s="99" t="s">
        <v>115</v>
      </c>
      <c r="B13" s="104">
        <v>42936</v>
      </c>
      <c r="C13" s="99" t="s">
        <v>136</v>
      </c>
      <c r="D13" s="100">
        <v>1</v>
      </c>
      <c r="E13" s="106" t="s">
        <v>37</v>
      </c>
      <c r="F13" s="106" t="s">
        <v>37</v>
      </c>
      <c r="G13" s="86">
        <v>42934</v>
      </c>
      <c r="H13" s="86">
        <v>42935</v>
      </c>
      <c r="I13" s="102" t="s">
        <v>124</v>
      </c>
      <c r="J13" s="103">
        <v>600</v>
      </c>
      <c r="K13" s="103">
        <v>700</v>
      </c>
      <c r="L13" s="103">
        <v>0</v>
      </c>
      <c r="M13" s="103">
        <v>532</v>
      </c>
      <c r="N13" s="103">
        <v>0</v>
      </c>
      <c r="O13" s="103">
        <v>570</v>
      </c>
      <c r="P13" s="103">
        <f t="shared" ref="P13:P14" si="1">SUM(J13:O13)</f>
        <v>2402</v>
      </c>
    </row>
    <row r="14" spans="1:18" ht="14.25" customHeight="1">
      <c r="A14" s="102" t="s">
        <v>153</v>
      </c>
      <c r="B14" s="104">
        <v>42990</v>
      </c>
      <c r="C14" s="102" t="s">
        <v>154</v>
      </c>
      <c r="D14" s="100">
        <v>1</v>
      </c>
      <c r="E14" s="105" t="s">
        <v>93</v>
      </c>
      <c r="F14" s="105" t="s">
        <v>93</v>
      </c>
      <c r="G14" s="86">
        <v>42935</v>
      </c>
      <c r="H14" s="86">
        <v>42935</v>
      </c>
      <c r="I14" s="102" t="s">
        <v>124</v>
      </c>
      <c r="J14" s="103">
        <v>308</v>
      </c>
      <c r="K14" s="103">
        <v>0</v>
      </c>
      <c r="L14" s="103">
        <v>0</v>
      </c>
      <c r="M14" s="103">
        <v>766</v>
      </c>
      <c r="N14" s="103">
        <v>0</v>
      </c>
      <c r="O14" s="103">
        <v>1500.69</v>
      </c>
      <c r="P14" s="103">
        <f t="shared" si="1"/>
        <v>2574.69</v>
      </c>
    </row>
  </sheetData>
  <mergeCells count="19">
    <mergeCell ref="H4:H7"/>
    <mergeCell ref="I4:I7"/>
    <mergeCell ref="J4:J7"/>
    <mergeCell ref="K4:K7"/>
    <mergeCell ref="L4:L7"/>
    <mergeCell ref="M4:M7"/>
    <mergeCell ref="D1:O1"/>
    <mergeCell ref="D2:O2"/>
    <mergeCell ref="A3:P3"/>
    <mergeCell ref="A4:A7"/>
    <mergeCell ref="B4:B7"/>
    <mergeCell ref="C4:C7"/>
    <mergeCell ref="D4:D7"/>
    <mergeCell ref="E4:E7"/>
    <mergeCell ref="F4:F7"/>
    <mergeCell ref="G4:G7"/>
    <mergeCell ref="N4:N7"/>
    <mergeCell ref="O4:O7"/>
    <mergeCell ref="P4:P7"/>
  </mergeCells>
  <pageMargins left="0.7" right="0.7" top="0.75" bottom="0.75" header="0.3" footer="0.3"/>
  <drawing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workbookViewId="0">
      <selection activeCell="F8" sqref="F8:T8"/>
    </sheetView>
  </sheetViews>
  <sheetFormatPr baseColWidth="10" defaultRowHeight="15"/>
  <cols>
    <col min="1" max="1" width="14.7109375" customWidth="1"/>
    <col min="3" max="3" width="46.7109375" customWidth="1"/>
    <col min="4" max="4" width="9.140625" customWidth="1"/>
  </cols>
  <sheetData>
    <row r="1" spans="1:21" s="1" customFormat="1" ht="20.100000000000001" customHeight="1">
      <c r="A1" s="75"/>
      <c r="B1" s="33"/>
      <c r="C1" s="32"/>
      <c r="D1" s="188" t="s">
        <v>252</v>
      </c>
      <c r="E1" s="188"/>
      <c r="F1" s="188"/>
      <c r="G1" s="188"/>
      <c r="H1" s="188"/>
      <c r="I1" s="188"/>
      <c r="J1" s="188"/>
      <c r="K1" s="188"/>
      <c r="L1" s="188"/>
      <c r="M1" s="188"/>
      <c r="N1" s="188"/>
      <c r="O1" s="188"/>
      <c r="P1" s="188"/>
      <c r="Q1" s="188"/>
      <c r="R1" s="188"/>
      <c r="S1" s="34"/>
      <c r="T1" s="32"/>
      <c r="U1" s="32"/>
    </row>
    <row r="2" spans="1:21" s="1" customFormat="1" ht="20.100000000000001" customHeight="1">
      <c r="A2" s="75"/>
      <c r="B2" s="33"/>
      <c r="C2" s="32"/>
      <c r="D2" s="189" t="s">
        <v>602</v>
      </c>
      <c r="E2" s="189"/>
      <c r="F2" s="189"/>
      <c r="G2" s="189"/>
      <c r="H2" s="189"/>
      <c r="I2" s="189"/>
      <c r="J2" s="189"/>
      <c r="K2" s="189"/>
      <c r="L2" s="189"/>
      <c r="M2" s="189"/>
      <c r="N2" s="189"/>
      <c r="O2" s="189"/>
      <c r="P2" s="189"/>
      <c r="Q2" s="189"/>
      <c r="R2" s="189"/>
      <c r="S2" s="35"/>
      <c r="T2" s="32"/>
      <c r="U2" s="32"/>
    </row>
    <row r="3" spans="1:21" s="1" customFormat="1" ht="24.75" customHeight="1">
      <c r="A3" s="180"/>
      <c r="B3" s="180"/>
      <c r="C3" s="180"/>
      <c r="D3" s="180"/>
      <c r="E3" s="180"/>
      <c r="F3" s="180"/>
      <c r="G3" s="180"/>
      <c r="H3" s="180"/>
      <c r="I3" s="180"/>
      <c r="J3" s="180"/>
      <c r="K3" s="180"/>
      <c r="L3" s="180"/>
      <c r="M3" s="180"/>
      <c r="N3" s="180"/>
      <c r="O3" s="180"/>
      <c r="P3" s="180"/>
      <c r="Q3" s="180"/>
      <c r="R3" s="180"/>
      <c r="S3" s="180"/>
      <c r="T3" s="32"/>
      <c r="U3" s="32"/>
    </row>
    <row r="4" spans="1:21">
      <c r="A4" s="181" t="s">
        <v>0</v>
      </c>
      <c r="B4" s="168" t="s">
        <v>1</v>
      </c>
      <c r="C4" s="168" t="s">
        <v>2</v>
      </c>
      <c r="D4" s="177" t="s">
        <v>3</v>
      </c>
      <c r="E4" s="177" t="s">
        <v>4</v>
      </c>
      <c r="F4" s="177" t="s">
        <v>5</v>
      </c>
      <c r="G4" s="177" t="s">
        <v>6</v>
      </c>
      <c r="H4" s="177" t="s">
        <v>7</v>
      </c>
      <c r="I4" s="177" t="s">
        <v>8</v>
      </c>
      <c r="J4" s="171" t="s">
        <v>9</v>
      </c>
      <c r="K4" s="171" t="s">
        <v>10</v>
      </c>
      <c r="L4" s="171" t="s">
        <v>357</v>
      </c>
      <c r="M4" s="171" t="s">
        <v>415</v>
      </c>
      <c r="N4" s="171" t="s">
        <v>454</v>
      </c>
      <c r="O4" s="171" t="s">
        <v>361</v>
      </c>
      <c r="P4" s="171" t="s">
        <v>12</v>
      </c>
      <c r="Q4" s="171" t="s">
        <v>13</v>
      </c>
      <c r="R4" s="171" t="s">
        <v>14</v>
      </c>
      <c r="S4" s="174" t="s">
        <v>15</v>
      </c>
    </row>
    <row r="5" spans="1:21" ht="15" customHeight="1">
      <c r="A5" s="182"/>
      <c r="B5" s="169"/>
      <c r="C5" s="169"/>
      <c r="D5" s="178"/>
      <c r="E5" s="178"/>
      <c r="F5" s="178"/>
      <c r="G5" s="178"/>
      <c r="H5" s="178"/>
      <c r="I5" s="178"/>
      <c r="J5" s="172"/>
      <c r="K5" s="172"/>
      <c r="L5" s="172"/>
      <c r="M5" s="172"/>
      <c r="N5" s="172"/>
      <c r="O5" s="172"/>
      <c r="P5" s="172"/>
      <c r="Q5" s="172"/>
      <c r="R5" s="172"/>
      <c r="S5" s="175"/>
    </row>
    <row r="6" spans="1:21">
      <c r="A6" s="182"/>
      <c r="B6" s="169"/>
      <c r="C6" s="169"/>
      <c r="D6" s="178"/>
      <c r="E6" s="178"/>
      <c r="F6" s="178"/>
      <c r="G6" s="178"/>
      <c r="H6" s="178"/>
      <c r="I6" s="178"/>
      <c r="J6" s="172"/>
      <c r="K6" s="172"/>
      <c r="L6" s="172"/>
      <c r="M6" s="172"/>
      <c r="N6" s="172"/>
      <c r="O6" s="172"/>
      <c r="P6" s="172"/>
      <c r="Q6" s="172"/>
      <c r="R6" s="172"/>
      <c r="S6" s="175"/>
    </row>
    <row r="7" spans="1:21">
      <c r="A7" s="182"/>
      <c r="B7" s="170"/>
      <c r="C7" s="170"/>
      <c r="D7" s="179"/>
      <c r="E7" s="179"/>
      <c r="F7" s="179"/>
      <c r="G7" s="179"/>
      <c r="H7" s="179"/>
      <c r="I7" s="179"/>
      <c r="J7" s="173"/>
      <c r="K7" s="173"/>
      <c r="L7" s="173"/>
      <c r="M7" s="173"/>
      <c r="N7" s="173"/>
      <c r="O7" s="173"/>
      <c r="P7" s="173"/>
      <c r="Q7" s="173"/>
      <c r="R7" s="173"/>
      <c r="S7" s="176"/>
    </row>
    <row r="8" spans="1:21">
      <c r="A8" s="67"/>
      <c r="B8" s="124"/>
      <c r="D8">
        <v>0</v>
      </c>
      <c r="E8" s="67"/>
      <c r="F8" s="197" t="s">
        <v>537</v>
      </c>
      <c r="G8" s="197"/>
      <c r="H8" s="197"/>
      <c r="I8" s="197"/>
      <c r="J8" s="197"/>
      <c r="K8" s="197"/>
      <c r="L8" s="197"/>
      <c r="M8" s="197"/>
      <c r="N8" s="197"/>
      <c r="O8" s="197"/>
      <c r="P8" s="197"/>
      <c r="Q8" s="197"/>
      <c r="R8" s="197"/>
      <c r="S8" s="197"/>
      <c r="T8" s="197"/>
    </row>
  </sheetData>
  <mergeCells count="23">
    <mergeCell ref="D1:R1"/>
    <mergeCell ref="D2:R2"/>
    <mergeCell ref="A3:S3"/>
    <mergeCell ref="A4:A7"/>
    <mergeCell ref="B4:B7"/>
    <mergeCell ref="C4:C7"/>
    <mergeCell ref="D4:D7"/>
    <mergeCell ref="E4:E7"/>
    <mergeCell ref="F4:F7"/>
    <mergeCell ref="G4:G7"/>
    <mergeCell ref="F8:T8"/>
    <mergeCell ref="N4:N7"/>
    <mergeCell ref="O4:O7"/>
    <mergeCell ref="P4:P7"/>
    <mergeCell ref="Q4:Q7"/>
    <mergeCell ref="R4:R7"/>
    <mergeCell ref="S4:S7"/>
    <mergeCell ref="H4:H7"/>
    <mergeCell ref="I4:I7"/>
    <mergeCell ref="J4:J7"/>
    <mergeCell ref="K4:K7"/>
    <mergeCell ref="L4:L7"/>
    <mergeCell ref="M4:M7"/>
  </mergeCells>
  <pageMargins left="0.7" right="0.7" top="0.75" bottom="0.75" header="0.3" footer="0.3"/>
  <drawing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workbookViewId="0">
      <selection sqref="A1:XFD1048576"/>
    </sheetView>
  </sheetViews>
  <sheetFormatPr baseColWidth="10" defaultRowHeight="15"/>
  <cols>
    <col min="1" max="1" width="14.7109375" customWidth="1"/>
    <col min="3" max="3" width="46.7109375" customWidth="1"/>
    <col min="4" max="4" width="9.140625" customWidth="1"/>
  </cols>
  <sheetData>
    <row r="1" spans="1:21" s="1" customFormat="1" ht="20.100000000000001" customHeight="1">
      <c r="A1" s="75"/>
      <c r="B1" s="33"/>
      <c r="C1" s="32"/>
      <c r="D1" s="188" t="s">
        <v>252</v>
      </c>
      <c r="E1" s="188"/>
      <c r="F1" s="188"/>
      <c r="G1" s="188"/>
      <c r="H1" s="188"/>
      <c r="I1" s="188"/>
      <c r="J1" s="188"/>
      <c r="K1" s="188"/>
      <c r="L1" s="188"/>
      <c r="M1" s="188"/>
      <c r="N1" s="188"/>
      <c r="O1" s="188"/>
      <c r="P1" s="188"/>
      <c r="Q1" s="188"/>
      <c r="R1" s="188"/>
      <c r="S1" s="34"/>
      <c r="T1" s="32"/>
      <c r="U1" s="32"/>
    </row>
    <row r="2" spans="1:21" s="1" customFormat="1" ht="20.100000000000001" customHeight="1">
      <c r="A2" s="75"/>
      <c r="B2" s="33"/>
      <c r="C2" s="32"/>
      <c r="D2" s="189" t="s">
        <v>604</v>
      </c>
      <c r="E2" s="189"/>
      <c r="F2" s="189"/>
      <c r="G2" s="189"/>
      <c r="H2" s="189"/>
      <c r="I2" s="189"/>
      <c r="J2" s="189"/>
      <c r="K2" s="189"/>
      <c r="L2" s="189"/>
      <c r="M2" s="189"/>
      <c r="N2" s="189"/>
      <c r="O2" s="189"/>
      <c r="P2" s="189"/>
      <c r="Q2" s="189"/>
      <c r="R2" s="189"/>
      <c r="S2" s="35"/>
      <c r="T2" s="32"/>
      <c r="U2" s="32"/>
    </row>
    <row r="3" spans="1:21" s="1" customFormat="1" ht="24.75" customHeight="1">
      <c r="A3" s="180"/>
      <c r="B3" s="180"/>
      <c r="C3" s="180"/>
      <c r="D3" s="180"/>
      <c r="E3" s="180"/>
      <c r="F3" s="180"/>
      <c r="G3" s="180"/>
      <c r="H3" s="180"/>
      <c r="I3" s="180"/>
      <c r="J3" s="180"/>
      <c r="K3" s="180"/>
      <c r="L3" s="180"/>
      <c r="M3" s="180"/>
      <c r="N3" s="180"/>
      <c r="O3" s="180"/>
      <c r="P3" s="180"/>
      <c r="Q3" s="180"/>
      <c r="R3" s="180"/>
      <c r="S3" s="180"/>
      <c r="T3" s="32"/>
      <c r="U3" s="32"/>
    </row>
    <row r="4" spans="1:21">
      <c r="A4" s="181" t="s">
        <v>0</v>
      </c>
      <c r="B4" s="168" t="s">
        <v>1</v>
      </c>
      <c r="C4" s="168" t="s">
        <v>2</v>
      </c>
      <c r="D4" s="177" t="s">
        <v>3</v>
      </c>
      <c r="E4" s="177" t="s">
        <v>4</v>
      </c>
      <c r="F4" s="177" t="s">
        <v>5</v>
      </c>
      <c r="G4" s="177" t="s">
        <v>6</v>
      </c>
      <c r="H4" s="177" t="s">
        <v>7</v>
      </c>
      <c r="I4" s="177" t="s">
        <v>8</v>
      </c>
      <c r="J4" s="171" t="s">
        <v>9</v>
      </c>
      <c r="K4" s="171" t="s">
        <v>10</v>
      </c>
      <c r="L4" s="171" t="s">
        <v>357</v>
      </c>
      <c r="M4" s="171" t="s">
        <v>415</v>
      </c>
      <c r="N4" s="171" t="s">
        <v>454</v>
      </c>
      <c r="O4" s="171" t="s">
        <v>361</v>
      </c>
      <c r="P4" s="171" t="s">
        <v>12</v>
      </c>
      <c r="Q4" s="171" t="s">
        <v>13</v>
      </c>
      <c r="R4" s="171" t="s">
        <v>14</v>
      </c>
      <c r="S4" s="174" t="s">
        <v>15</v>
      </c>
    </row>
    <row r="5" spans="1:21" ht="15" customHeight="1">
      <c r="A5" s="182"/>
      <c r="B5" s="169"/>
      <c r="C5" s="169"/>
      <c r="D5" s="178"/>
      <c r="E5" s="178"/>
      <c r="F5" s="178"/>
      <c r="G5" s="178"/>
      <c r="H5" s="178"/>
      <c r="I5" s="178"/>
      <c r="J5" s="172"/>
      <c r="K5" s="172"/>
      <c r="L5" s="172"/>
      <c r="M5" s="172"/>
      <c r="N5" s="172"/>
      <c r="O5" s="172"/>
      <c r="P5" s="172"/>
      <c r="Q5" s="172"/>
      <c r="R5" s="172"/>
      <c r="S5" s="175"/>
    </row>
    <row r="6" spans="1:21">
      <c r="A6" s="182"/>
      <c r="B6" s="169"/>
      <c r="C6" s="169"/>
      <c r="D6" s="178"/>
      <c r="E6" s="178"/>
      <c r="F6" s="178"/>
      <c r="G6" s="178"/>
      <c r="H6" s="178"/>
      <c r="I6" s="178"/>
      <c r="J6" s="172"/>
      <c r="K6" s="172"/>
      <c r="L6" s="172"/>
      <c r="M6" s="172"/>
      <c r="N6" s="172"/>
      <c r="O6" s="172"/>
      <c r="P6" s="172"/>
      <c r="Q6" s="172"/>
      <c r="R6" s="172"/>
      <c r="S6" s="175"/>
    </row>
    <row r="7" spans="1:21">
      <c r="A7" s="182"/>
      <c r="B7" s="170"/>
      <c r="C7" s="170"/>
      <c r="D7" s="179"/>
      <c r="E7" s="179"/>
      <c r="F7" s="179"/>
      <c r="G7" s="179"/>
      <c r="H7" s="179"/>
      <c r="I7" s="179"/>
      <c r="J7" s="173"/>
      <c r="K7" s="173"/>
      <c r="L7" s="173"/>
      <c r="M7" s="173"/>
      <c r="N7" s="173"/>
      <c r="O7" s="173"/>
      <c r="P7" s="173"/>
      <c r="Q7" s="173"/>
      <c r="R7" s="173"/>
      <c r="S7" s="176"/>
    </row>
    <row r="8" spans="1:21" ht="30">
      <c r="A8" s="67" t="s">
        <v>431</v>
      </c>
      <c r="B8" s="124">
        <v>44872</v>
      </c>
      <c r="C8" s="128" t="s">
        <v>598</v>
      </c>
      <c r="D8">
        <v>0</v>
      </c>
      <c r="E8" s="67" t="s">
        <v>596</v>
      </c>
      <c r="F8" s="67" t="s">
        <v>596</v>
      </c>
      <c r="G8" s="124">
        <v>44872</v>
      </c>
      <c r="H8" s="124">
        <v>44872</v>
      </c>
      <c r="I8" s="130" t="s">
        <v>40</v>
      </c>
      <c r="J8">
        <v>2524</v>
      </c>
      <c r="K8">
        <v>0</v>
      </c>
      <c r="L8">
        <v>0</v>
      </c>
      <c r="M8">
        <v>0</v>
      </c>
      <c r="N8">
        <v>0</v>
      </c>
      <c r="O8">
        <v>0</v>
      </c>
      <c r="P8">
        <v>917</v>
      </c>
      <c r="Q8">
        <v>0</v>
      </c>
      <c r="R8">
        <v>1674.35</v>
      </c>
      <c r="S8">
        <f>SUM(J8:R8)</f>
        <v>5115.3500000000004</v>
      </c>
    </row>
  </sheetData>
  <mergeCells count="22">
    <mergeCell ref="D1:R1"/>
    <mergeCell ref="D2:R2"/>
    <mergeCell ref="A3:S3"/>
    <mergeCell ref="A4:A7"/>
    <mergeCell ref="B4:B7"/>
    <mergeCell ref="C4:C7"/>
    <mergeCell ref="D4:D7"/>
    <mergeCell ref="E4:E7"/>
    <mergeCell ref="F4:F7"/>
    <mergeCell ref="G4:G7"/>
    <mergeCell ref="S4:S7"/>
    <mergeCell ref="H4:H7"/>
    <mergeCell ref="I4:I7"/>
    <mergeCell ref="J4:J7"/>
    <mergeCell ref="K4:K7"/>
    <mergeCell ref="L4:L7"/>
    <mergeCell ref="R4:R7"/>
    <mergeCell ref="M4:M7"/>
    <mergeCell ref="N4:N7"/>
    <mergeCell ref="O4:O7"/>
    <mergeCell ref="P4:P7"/>
    <mergeCell ref="Q4:Q7"/>
  </mergeCells>
  <pageMargins left="0.7" right="0.7" top="0.75" bottom="0.75" header="0.3" footer="0.3"/>
  <drawing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workbookViewId="0">
      <selection activeCell="F8" sqref="F8:T8"/>
    </sheetView>
  </sheetViews>
  <sheetFormatPr baseColWidth="10" defaultRowHeight="15"/>
  <cols>
    <col min="1" max="1" width="14.7109375" customWidth="1"/>
    <col min="3" max="3" width="46.7109375" customWidth="1"/>
    <col min="4" max="4" width="9.140625" customWidth="1"/>
  </cols>
  <sheetData>
    <row r="1" spans="1:21" s="1" customFormat="1" ht="20.100000000000001" customHeight="1">
      <c r="A1" s="75"/>
      <c r="B1" s="33"/>
      <c r="C1" s="32"/>
      <c r="D1" s="188" t="s">
        <v>252</v>
      </c>
      <c r="E1" s="188"/>
      <c r="F1" s="188"/>
      <c r="G1" s="188"/>
      <c r="H1" s="188"/>
      <c r="I1" s="188"/>
      <c r="J1" s="188"/>
      <c r="K1" s="188"/>
      <c r="L1" s="188"/>
      <c r="M1" s="188"/>
      <c r="N1" s="188"/>
      <c r="O1" s="188"/>
      <c r="P1" s="188"/>
      <c r="Q1" s="188"/>
      <c r="R1" s="188"/>
      <c r="S1" s="34"/>
      <c r="T1" s="32"/>
      <c r="U1" s="32"/>
    </row>
    <row r="2" spans="1:21" s="1" customFormat="1" ht="20.100000000000001" customHeight="1">
      <c r="A2" s="75"/>
      <c r="B2" s="33"/>
      <c r="C2" s="32"/>
      <c r="D2" s="189" t="s">
        <v>603</v>
      </c>
      <c r="E2" s="189"/>
      <c r="F2" s="189"/>
      <c r="G2" s="189"/>
      <c r="H2" s="189"/>
      <c r="I2" s="189"/>
      <c r="J2" s="189"/>
      <c r="K2" s="189"/>
      <c r="L2" s="189"/>
      <c r="M2" s="189"/>
      <c r="N2" s="189"/>
      <c r="O2" s="189"/>
      <c r="P2" s="189"/>
      <c r="Q2" s="189"/>
      <c r="R2" s="189"/>
      <c r="S2" s="35"/>
      <c r="T2" s="32"/>
      <c r="U2" s="32"/>
    </row>
    <row r="3" spans="1:21" s="1" customFormat="1" ht="24.75" customHeight="1">
      <c r="A3" s="180"/>
      <c r="B3" s="180"/>
      <c r="C3" s="180"/>
      <c r="D3" s="180"/>
      <c r="E3" s="180"/>
      <c r="F3" s="180"/>
      <c r="G3" s="180"/>
      <c r="H3" s="180"/>
      <c r="I3" s="180"/>
      <c r="J3" s="180"/>
      <c r="K3" s="180"/>
      <c r="L3" s="180"/>
      <c r="M3" s="180"/>
      <c r="N3" s="180"/>
      <c r="O3" s="180"/>
      <c r="P3" s="180"/>
      <c r="Q3" s="180"/>
      <c r="R3" s="180"/>
      <c r="S3" s="180"/>
      <c r="T3" s="32"/>
      <c r="U3" s="32"/>
    </row>
    <row r="4" spans="1:21">
      <c r="A4" s="181" t="s">
        <v>0</v>
      </c>
      <c r="B4" s="168" t="s">
        <v>1</v>
      </c>
      <c r="C4" s="168" t="s">
        <v>2</v>
      </c>
      <c r="D4" s="177" t="s">
        <v>3</v>
      </c>
      <c r="E4" s="177" t="s">
        <v>4</v>
      </c>
      <c r="F4" s="177" t="s">
        <v>5</v>
      </c>
      <c r="G4" s="177" t="s">
        <v>6</v>
      </c>
      <c r="H4" s="177" t="s">
        <v>7</v>
      </c>
      <c r="I4" s="177" t="s">
        <v>8</v>
      </c>
      <c r="J4" s="171" t="s">
        <v>9</v>
      </c>
      <c r="K4" s="171" t="s">
        <v>10</v>
      </c>
      <c r="L4" s="171" t="s">
        <v>357</v>
      </c>
      <c r="M4" s="171" t="s">
        <v>415</v>
      </c>
      <c r="N4" s="171" t="s">
        <v>454</v>
      </c>
      <c r="O4" s="171" t="s">
        <v>361</v>
      </c>
      <c r="P4" s="171" t="s">
        <v>12</v>
      </c>
      <c r="Q4" s="171" t="s">
        <v>13</v>
      </c>
      <c r="R4" s="171" t="s">
        <v>14</v>
      </c>
      <c r="S4" s="174" t="s">
        <v>15</v>
      </c>
    </row>
    <row r="5" spans="1:21" ht="15" customHeight="1">
      <c r="A5" s="182"/>
      <c r="B5" s="169"/>
      <c r="C5" s="169"/>
      <c r="D5" s="178"/>
      <c r="E5" s="178"/>
      <c r="F5" s="178"/>
      <c r="G5" s="178"/>
      <c r="H5" s="178"/>
      <c r="I5" s="178"/>
      <c r="J5" s="172"/>
      <c r="K5" s="172"/>
      <c r="L5" s="172"/>
      <c r="M5" s="172"/>
      <c r="N5" s="172"/>
      <c r="O5" s="172"/>
      <c r="P5" s="172"/>
      <c r="Q5" s="172"/>
      <c r="R5" s="172"/>
      <c r="S5" s="175"/>
    </row>
    <row r="6" spans="1:21">
      <c r="A6" s="182"/>
      <c r="B6" s="169"/>
      <c r="C6" s="169"/>
      <c r="D6" s="178"/>
      <c r="E6" s="178"/>
      <c r="F6" s="178"/>
      <c r="G6" s="178"/>
      <c r="H6" s="178"/>
      <c r="I6" s="178"/>
      <c r="J6" s="172"/>
      <c r="K6" s="172"/>
      <c r="L6" s="172"/>
      <c r="M6" s="172"/>
      <c r="N6" s="172"/>
      <c r="O6" s="172"/>
      <c r="P6" s="172"/>
      <c r="Q6" s="172"/>
      <c r="R6" s="172"/>
      <c r="S6" s="175"/>
    </row>
    <row r="7" spans="1:21">
      <c r="A7" s="182"/>
      <c r="B7" s="170"/>
      <c r="C7" s="170"/>
      <c r="D7" s="179"/>
      <c r="E7" s="179"/>
      <c r="F7" s="179"/>
      <c r="G7" s="179"/>
      <c r="H7" s="179"/>
      <c r="I7" s="179"/>
      <c r="J7" s="173"/>
      <c r="K7" s="173"/>
      <c r="L7" s="173"/>
      <c r="M7" s="173"/>
      <c r="N7" s="173"/>
      <c r="O7" s="173"/>
      <c r="P7" s="173"/>
      <c r="Q7" s="173"/>
      <c r="R7" s="173"/>
      <c r="S7" s="176"/>
    </row>
    <row r="8" spans="1:21">
      <c r="A8" s="67"/>
      <c r="B8" s="124"/>
      <c r="D8">
        <v>0</v>
      </c>
      <c r="E8" s="67"/>
      <c r="F8" s="197" t="s">
        <v>537</v>
      </c>
      <c r="G8" s="197"/>
      <c r="H8" s="197"/>
      <c r="I8" s="197"/>
      <c r="J8" s="197"/>
      <c r="K8" s="197"/>
      <c r="L8" s="197"/>
      <c r="M8" s="197"/>
      <c r="N8" s="197"/>
      <c r="O8" s="197"/>
      <c r="P8" s="197"/>
      <c r="Q8" s="197"/>
      <c r="R8" s="197"/>
      <c r="S8" s="197"/>
      <c r="T8" s="197"/>
    </row>
  </sheetData>
  <mergeCells count="23">
    <mergeCell ref="D1:R1"/>
    <mergeCell ref="D2:R2"/>
    <mergeCell ref="A3:S3"/>
    <mergeCell ref="A4:A7"/>
    <mergeCell ref="B4:B7"/>
    <mergeCell ref="C4:C7"/>
    <mergeCell ref="D4:D7"/>
    <mergeCell ref="E4:E7"/>
    <mergeCell ref="F4:F7"/>
    <mergeCell ref="G4:G7"/>
    <mergeCell ref="F8:T8"/>
    <mergeCell ref="N4:N7"/>
    <mergeCell ref="O4:O7"/>
    <mergeCell ref="P4:P7"/>
    <mergeCell ref="Q4:Q7"/>
    <mergeCell ref="R4:R7"/>
    <mergeCell ref="S4:S7"/>
    <mergeCell ref="H4:H7"/>
    <mergeCell ref="I4:I7"/>
    <mergeCell ref="J4:J7"/>
    <mergeCell ref="K4:K7"/>
    <mergeCell ref="L4:L7"/>
    <mergeCell ref="M4:M7"/>
  </mergeCells>
  <pageMargins left="0.7" right="0.7" top="0.75" bottom="0.75" header="0.3" footer="0.3"/>
  <drawing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workbookViewId="0">
      <selection activeCell="E8" sqref="E8:F8"/>
    </sheetView>
  </sheetViews>
  <sheetFormatPr baseColWidth="10" defaultRowHeight="15"/>
  <cols>
    <col min="1" max="1" width="14.7109375" customWidth="1"/>
    <col min="3" max="3" width="46.7109375" customWidth="1"/>
    <col min="4" max="4" width="9.140625" customWidth="1"/>
  </cols>
  <sheetData>
    <row r="1" spans="1:21" s="1" customFormat="1" ht="20.100000000000001" customHeight="1">
      <c r="A1" s="75"/>
      <c r="B1" s="33"/>
      <c r="C1" s="32"/>
      <c r="D1" s="188" t="s">
        <v>252</v>
      </c>
      <c r="E1" s="188"/>
      <c r="F1" s="188"/>
      <c r="G1" s="188"/>
      <c r="H1" s="188"/>
      <c r="I1" s="188"/>
      <c r="J1" s="188"/>
      <c r="K1" s="188"/>
      <c r="L1" s="188"/>
      <c r="M1" s="188"/>
      <c r="N1" s="188"/>
      <c r="O1" s="188"/>
      <c r="P1" s="188"/>
      <c r="Q1" s="188"/>
      <c r="R1" s="188"/>
      <c r="S1" s="34"/>
      <c r="T1" s="32"/>
      <c r="U1" s="32"/>
    </row>
    <row r="2" spans="1:21" s="1" customFormat="1" ht="20.100000000000001" customHeight="1">
      <c r="A2" s="75"/>
      <c r="B2" s="33"/>
      <c r="C2" s="32"/>
      <c r="D2" s="189" t="s">
        <v>605</v>
      </c>
      <c r="E2" s="189"/>
      <c r="F2" s="189"/>
      <c r="G2" s="189"/>
      <c r="H2" s="189"/>
      <c r="I2" s="189"/>
      <c r="J2" s="189"/>
      <c r="K2" s="189"/>
      <c r="L2" s="189"/>
      <c r="M2" s="189"/>
      <c r="N2" s="189"/>
      <c r="O2" s="189"/>
      <c r="P2" s="189"/>
      <c r="Q2" s="189"/>
      <c r="R2" s="189"/>
      <c r="S2" s="35"/>
      <c r="T2" s="32"/>
      <c r="U2" s="32"/>
    </row>
    <row r="3" spans="1:21" s="1" customFormat="1" ht="24.75" customHeight="1">
      <c r="A3" s="180"/>
      <c r="B3" s="180"/>
      <c r="C3" s="180"/>
      <c r="D3" s="180"/>
      <c r="E3" s="180"/>
      <c r="F3" s="180"/>
      <c r="G3" s="180"/>
      <c r="H3" s="180"/>
      <c r="I3" s="180"/>
      <c r="J3" s="180"/>
      <c r="K3" s="180"/>
      <c r="L3" s="180"/>
      <c r="M3" s="180"/>
      <c r="N3" s="180"/>
      <c r="O3" s="180"/>
      <c r="P3" s="180"/>
      <c r="Q3" s="180"/>
      <c r="R3" s="180"/>
      <c r="S3" s="180"/>
      <c r="T3" s="32"/>
      <c r="U3" s="32"/>
    </row>
    <row r="4" spans="1:21">
      <c r="A4" s="181" t="s">
        <v>0</v>
      </c>
      <c r="B4" s="168" t="s">
        <v>1</v>
      </c>
      <c r="C4" s="168" t="s">
        <v>2</v>
      </c>
      <c r="D4" s="177" t="s">
        <v>3</v>
      </c>
      <c r="E4" s="177" t="s">
        <v>4</v>
      </c>
      <c r="F4" s="177" t="s">
        <v>5</v>
      </c>
      <c r="G4" s="177" t="s">
        <v>6</v>
      </c>
      <c r="H4" s="177" t="s">
        <v>7</v>
      </c>
      <c r="I4" s="177" t="s">
        <v>8</v>
      </c>
      <c r="J4" s="171" t="s">
        <v>9</v>
      </c>
      <c r="K4" s="171" t="s">
        <v>10</v>
      </c>
      <c r="L4" s="171" t="s">
        <v>357</v>
      </c>
      <c r="M4" s="171" t="s">
        <v>415</v>
      </c>
      <c r="N4" s="171" t="s">
        <v>454</v>
      </c>
      <c r="O4" s="171" t="s">
        <v>361</v>
      </c>
      <c r="P4" s="171" t="s">
        <v>12</v>
      </c>
      <c r="Q4" s="171" t="s">
        <v>13</v>
      </c>
      <c r="R4" s="171" t="s">
        <v>14</v>
      </c>
      <c r="S4" s="174" t="s">
        <v>15</v>
      </c>
    </row>
    <row r="5" spans="1:21" ht="15" customHeight="1">
      <c r="A5" s="182"/>
      <c r="B5" s="169"/>
      <c r="C5" s="169"/>
      <c r="D5" s="178"/>
      <c r="E5" s="178"/>
      <c r="F5" s="178"/>
      <c r="G5" s="178"/>
      <c r="H5" s="178"/>
      <c r="I5" s="178"/>
      <c r="J5" s="172"/>
      <c r="K5" s="172"/>
      <c r="L5" s="172"/>
      <c r="M5" s="172"/>
      <c r="N5" s="172"/>
      <c r="O5" s="172"/>
      <c r="P5" s="172"/>
      <c r="Q5" s="172"/>
      <c r="R5" s="172"/>
      <c r="S5" s="175"/>
    </row>
    <row r="6" spans="1:21">
      <c r="A6" s="182"/>
      <c r="B6" s="169"/>
      <c r="C6" s="169"/>
      <c r="D6" s="178"/>
      <c r="E6" s="178"/>
      <c r="F6" s="178"/>
      <c r="G6" s="178"/>
      <c r="H6" s="178"/>
      <c r="I6" s="178"/>
      <c r="J6" s="172"/>
      <c r="K6" s="172"/>
      <c r="L6" s="172"/>
      <c r="M6" s="172"/>
      <c r="N6" s="172"/>
      <c r="O6" s="172"/>
      <c r="P6" s="172"/>
      <c r="Q6" s="172"/>
      <c r="R6" s="172"/>
      <c r="S6" s="175"/>
    </row>
    <row r="7" spans="1:21">
      <c r="A7" s="182"/>
      <c r="B7" s="170"/>
      <c r="C7" s="170"/>
      <c r="D7" s="179"/>
      <c r="E7" s="179"/>
      <c r="F7" s="179"/>
      <c r="G7" s="179"/>
      <c r="H7" s="179"/>
      <c r="I7" s="179"/>
      <c r="J7" s="173"/>
      <c r="K7" s="173"/>
      <c r="L7" s="173"/>
      <c r="M7" s="173"/>
      <c r="N7" s="173"/>
      <c r="O7" s="173"/>
      <c r="P7" s="173"/>
      <c r="Q7" s="173"/>
      <c r="R7" s="173"/>
      <c r="S7" s="176"/>
    </row>
    <row r="8" spans="1:21" ht="45">
      <c r="A8" s="67" t="s">
        <v>115</v>
      </c>
      <c r="B8" s="124">
        <v>44957</v>
      </c>
      <c r="C8" s="128" t="s">
        <v>608</v>
      </c>
      <c r="D8">
        <v>0</v>
      </c>
      <c r="E8" s="67" t="s">
        <v>609</v>
      </c>
      <c r="F8" s="67" t="s">
        <v>609</v>
      </c>
      <c r="G8" s="124">
        <v>44936</v>
      </c>
      <c r="H8" s="124">
        <v>44937</v>
      </c>
      <c r="I8" s="130" t="s">
        <v>40</v>
      </c>
      <c r="J8">
        <v>1000</v>
      </c>
      <c r="K8">
        <v>0</v>
      </c>
      <c r="L8">
        <v>0</v>
      </c>
      <c r="M8">
        <v>0</v>
      </c>
      <c r="N8">
        <v>0</v>
      </c>
      <c r="O8">
        <v>0</v>
      </c>
      <c r="P8">
        <v>746</v>
      </c>
      <c r="Q8">
        <v>0</v>
      </c>
      <c r="R8">
        <v>1000</v>
      </c>
      <c r="S8">
        <f>SUM(J8:R8)</f>
        <v>2746</v>
      </c>
    </row>
    <row r="9" spans="1:21" ht="45">
      <c r="A9" s="67" t="s">
        <v>121</v>
      </c>
      <c r="B9" s="124">
        <v>44957</v>
      </c>
      <c r="C9" s="128" t="s">
        <v>608</v>
      </c>
      <c r="D9">
        <v>0</v>
      </c>
      <c r="E9" s="67" t="s">
        <v>610</v>
      </c>
      <c r="F9" s="67" t="s">
        <v>610</v>
      </c>
      <c r="G9" s="124">
        <v>44939</v>
      </c>
      <c r="H9" s="124">
        <v>44940</v>
      </c>
      <c r="I9" s="130" t="s">
        <v>40</v>
      </c>
      <c r="J9">
        <v>927</v>
      </c>
      <c r="K9">
        <v>0</v>
      </c>
      <c r="L9">
        <v>0</v>
      </c>
      <c r="M9">
        <v>0</v>
      </c>
      <c r="N9">
        <v>0</v>
      </c>
      <c r="O9">
        <v>0</v>
      </c>
      <c r="P9">
        <v>254</v>
      </c>
      <c r="Q9">
        <v>0</v>
      </c>
      <c r="R9">
        <v>1000</v>
      </c>
      <c r="S9">
        <f>SUM(J9:R9)</f>
        <v>2181</v>
      </c>
    </row>
    <row r="10" spans="1:21" ht="45">
      <c r="A10" s="67" t="s">
        <v>115</v>
      </c>
      <c r="B10" s="124">
        <v>44957</v>
      </c>
      <c r="C10" s="128" t="s">
        <v>608</v>
      </c>
      <c r="D10">
        <v>0</v>
      </c>
      <c r="E10" s="67" t="s">
        <v>545</v>
      </c>
      <c r="F10" s="67" t="s">
        <v>545</v>
      </c>
      <c r="G10" s="124">
        <v>44943</v>
      </c>
      <c r="H10" s="124">
        <v>44943</v>
      </c>
      <c r="I10" s="130" t="s">
        <v>40</v>
      </c>
      <c r="J10">
        <v>380</v>
      </c>
      <c r="K10">
        <v>0</v>
      </c>
      <c r="L10">
        <v>0</v>
      </c>
      <c r="M10">
        <v>0</v>
      </c>
      <c r="N10">
        <v>0</v>
      </c>
      <c r="O10">
        <v>0</v>
      </c>
      <c r="P10">
        <v>0</v>
      </c>
      <c r="Q10">
        <v>0</v>
      </c>
      <c r="R10">
        <v>800</v>
      </c>
      <c r="S10">
        <f>SUM(J10:R10)</f>
        <v>1180</v>
      </c>
    </row>
  </sheetData>
  <mergeCells count="22">
    <mergeCell ref="R4:R7"/>
    <mergeCell ref="M4:M7"/>
    <mergeCell ref="N4:N7"/>
    <mergeCell ref="O4:O7"/>
    <mergeCell ref="P4:P7"/>
    <mergeCell ref="Q4:Q7"/>
    <mergeCell ref="D1:R1"/>
    <mergeCell ref="D2:R2"/>
    <mergeCell ref="A3:S3"/>
    <mergeCell ref="A4:A7"/>
    <mergeCell ref="B4:B7"/>
    <mergeCell ref="C4:C7"/>
    <mergeCell ref="D4:D7"/>
    <mergeCell ref="E4:E7"/>
    <mergeCell ref="F4:F7"/>
    <mergeCell ref="G4:G7"/>
    <mergeCell ref="S4:S7"/>
    <mergeCell ref="H4:H7"/>
    <mergeCell ref="I4:I7"/>
    <mergeCell ref="J4:J7"/>
    <mergeCell ref="K4:K7"/>
    <mergeCell ref="L4:L7"/>
  </mergeCells>
  <pageMargins left="0.7" right="0.7" top="0.75" bottom="0.75" header="0.3" footer="0.3"/>
  <drawing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workbookViewId="0">
      <selection activeCell="A8" sqref="A8"/>
    </sheetView>
  </sheetViews>
  <sheetFormatPr baseColWidth="10" defaultRowHeight="15"/>
  <cols>
    <col min="1" max="1" width="14.7109375" customWidth="1"/>
    <col min="3" max="3" width="46.7109375" customWidth="1"/>
    <col min="4" max="4" width="9.140625" customWidth="1"/>
  </cols>
  <sheetData>
    <row r="1" spans="1:21" s="1" customFormat="1" ht="20.100000000000001" customHeight="1">
      <c r="A1" s="75"/>
      <c r="B1" s="33"/>
      <c r="C1" s="32"/>
      <c r="D1" s="188" t="s">
        <v>252</v>
      </c>
      <c r="E1" s="188"/>
      <c r="F1" s="188"/>
      <c r="G1" s="188"/>
      <c r="H1" s="188"/>
      <c r="I1" s="188"/>
      <c r="J1" s="188"/>
      <c r="K1" s="188"/>
      <c r="L1" s="188"/>
      <c r="M1" s="188"/>
      <c r="N1" s="188"/>
      <c r="O1" s="188"/>
      <c r="P1" s="188"/>
      <c r="Q1" s="188"/>
      <c r="R1" s="188"/>
      <c r="S1" s="34"/>
      <c r="T1" s="32"/>
      <c r="U1" s="32"/>
    </row>
    <row r="2" spans="1:21" s="1" customFormat="1" ht="20.100000000000001" customHeight="1">
      <c r="A2" s="75"/>
      <c r="B2" s="33"/>
      <c r="C2" s="32"/>
      <c r="D2" s="189" t="s">
        <v>606</v>
      </c>
      <c r="E2" s="189"/>
      <c r="F2" s="189"/>
      <c r="G2" s="189"/>
      <c r="H2" s="189"/>
      <c r="I2" s="189"/>
      <c r="J2" s="189"/>
      <c r="K2" s="189"/>
      <c r="L2" s="189"/>
      <c r="M2" s="189"/>
      <c r="N2" s="189"/>
      <c r="O2" s="189"/>
      <c r="P2" s="189"/>
      <c r="Q2" s="189"/>
      <c r="R2" s="189"/>
      <c r="S2" s="35"/>
      <c r="T2" s="32"/>
      <c r="U2" s="32"/>
    </row>
    <row r="3" spans="1:21" s="1" customFormat="1" ht="24.75" customHeight="1">
      <c r="A3" s="180"/>
      <c r="B3" s="180"/>
      <c r="C3" s="180"/>
      <c r="D3" s="180"/>
      <c r="E3" s="180"/>
      <c r="F3" s="180"/>
      <c r="G3" s="180"/>
      <c r="H3" s="180"/>
      <c r="I3" s="180"/>
      <c r="J3" s="180"/>
      <c r="K3" s="180"/>
      <c r="L3" s="180"/>
      <c r="M3" s="180"/>
      <c r="N3" s="180"/>
      <c r="O3" s="180"/>
      <c r="P3" s="180"/>
      <c r="Q3" s="180"/>
      <c r="R3" s="180"/>
      <c r="S3" s="180"/>
      <c r="T3" s="32"/>
      <c r="U3" s="32"/>
    </row>
    <row r="4" spans="1:21">
      <c r="A4" s="181" t="s">
        <v>0</v>
      </c>
      <c r="B4" s="168" t="s">
        <v>1</v>
      </c>
      <c r="C4" s="168" t="s">
        <v>2</v>
      </c>
      <c r="D4" s="177" t="s">
        <v>3</v>
      </c>
      <c r="E4" s="177" t="s">
        <v>4</v>
      </c>
      <c r="F4" s="177" t="s">
        <v>5</v>
      </c>
      <c r="G4" s="177" t="s">
        <v>6</v>
      </c>
      <c r="H4" s="177" t="s">
        <v>7</v>
      </c>
      <c r="I4" s="177" t="s">
        <v>8</v>
      </c>
      <c r="J4" s="171" t="s">
        <v>9</v>
      </c>
      <c r="K4" s="171" t="s">
        <v>10</v>
      </c>
      <c r="L4" s="171" t="s">
        <v>357</v>
      </c>
      <c r="M4" s="171" t="s">
        <v>415</v>
      </c>
      <c r="N4" s="171" t="s">
        <v>454</v>
      </c>
      <c r="O4" s="171" t="s">
        <v>361</v>
      </c>
      <c r="P4" s="171" t="s">
        <v>12</v>
      </c>
      <c r="Q4" s="171" t="s">
        <v>13</v>
      </c>
      <c r="R4" s="171" t="s">
        <v>14</v>
      </c>
      <c r="S4" s="174" t="s">
        <v>15</v>
      </c>
    </row>
    <row r="5" spans="1:21" ht="15" customHeight="1">
      <c r="A5" s="182"/>
      <c r="B5" s="169"/>
      <c r="C5" s="169"/>
      <c r="D5" s="178"/>
      <c r="E5" s="178"/>
      <c r="F5" s="178"/>
      <c r="G5" s="178"/>
      <c r="H5" s="178"/>
      <c r="I5" s="178"/>
      <c r="J5" s="172"/>
      <c r="K5" s="172"/>
      <c r="L5" s="172"/>
      <c r="M5" s="172"/>
      <c r="N5" s="172"/>
      <c r="O5" s="172"/>
      <c r="P5" s="172"/>
      <c r="Q5" s="172"/>
      <c r="R5" s="172"/>
      <c r="S5" s="175"/>
    </row>
    <row r="6" spans="1:21">
      <c r="A6" s="182"/>
      <c r="B6" s="169"/>
      <c r="C6" s="169"/>
      <c r="D6" s="178"/>
      <c r="E6" s="178"/>
      <c r="F6" s="178"/>
      <c r="G6" s="178"/>
      <c r="H6" s="178"/>
      <c r="I6" s="178"/>
      <c r="J6" s="172"/>
      <c r="K6" s="172"/>
      <c r="L6" s="172"/>
      <c r="M6" s="172"/>
      <c r="N6" s="172"/>
      <c r="O6" s="172"/>
      <c r="P6" s="172"/>
      <c r="Q6" s="172"/>
      <c r="R6" s="172"/>
      <c r="S6" s="175"/>
    </row>
    <row r="7" spans="1:21">
      <c r="A7" s="182"/>
      <c r="B7" s="170"/>
      <c r="C7" s="170"/>
      <c r="D7" s="179"/>
      <c r="E7" s="179"/>
      <c r="F7" s="179"/>
      <c r="G7" s="179"/>
      <c r="H7" s="179"/>
      <c r="I7" s="179"/>
      <c r="J7" s="173"/>
      <c r="K7" s="173"/>
      <c r="L7" s="173"/>
      <c r="M7" s="173"/>
      <c r="N7" s="173"/>
      <c r="O7" s="173"/>
      <c r="P7" s="173"/>
      <c r="Q7" s="173"/>
      <c r="R7" s="173"/>
      <c r="S7" s="176"/>
    </row>
    <row r="8" spans="1:21" ht="45">
      <c r="A8" s="67" t="s">
        <v>115</v>
      </c>
      <c r="B8" s="124">
        <v>44985</v>
      </c>
      <c r="C8" s="128" t="s">
        <v>598</v>
      </c>
      <c r="D8">
        <v>0</v>
      </c>
      <c r="E8" s="67" t="s">
        <v>611</v>
      </c>
      <c r="F8" s="67" t="s">
        <v>611</v>
      </c>
      <c r="G8" s="124">
        <v>44963</v>
      </c>
      <c r="H8" s="124">
        <v>44964</v>
      </c>
      <c r="I8" s="130" t="s">
        <v>40</v>
      </c>
      <c r="J8">
        <v>801</v>
      </c>
      <c r="K8">
        <v>0</v>
      </c>
      <c r="L8">
        <v>0</v>
      </c>
      <c r="M8">
        <v>0</v>
      </c>
      <c r="N8">
        <v>0</v>
      </c>
      <c r="O8">
        <v>0</v>
      </c>
      <c r="P8">
        <v>746</v>
      </c>
      <c r="Q8">
        <v>0</v>
      </c>
      <c r="R8">
        <v>2100</v>
      </c>
      <c r="S8">
        <f>SUM(J8:R8)</f>
        <v>3647</v>
      </c>
    </row>
    <row r="9" spans="1:21" ht="45">
      <c r="A9" s="67" t="s">
        <v>115</v>
      </c>
      <c r="B9" s="124">
        <v>44985</v>
      </c>
      <c r="C9" s="128" t="s">
        <v>598</v>
      </c>
      <c r="D9">
        <v>0</v>
      </c>
      <c r="E9" s="67" t="s">
        <v>611</v>
      </c>
      <c r="F9" s="67" t="s">
        <v>611</v>
      </c>
      <c r="G9" s="124">
        <v>44967</v>
      </c>
      <c r="H9" s="124">
        <v>44967</v>
      </c>
      <c r="I9" s="130" t="s">
        <v>40</v>
      </c>
      <c r="J9">
        <v>300</v>
      </c>
      <c r="K9">
        <v>0</v>
      </c>
      <c r="L9">
        <v>0</v>
      </c>
      <c r="M9">
        <v>0</v>
      </c>
      <c r="N9">
        <v>0</v>
      </c>
      <c r="O9">
        <v>0</v>
      </c>
      <c r="P9">
        <v>0</v>
      </c>
      <c r="Q9">
        <v>0</v>
      </c>
      <c r="R9">
        <v>700</v>
      </c>
      <c r="S9">
        <f>SUM(J9:R9)</f>
        <v>1000</v>
      </c>
    </row>
  </sheetData>
  <mergeCells count="22">
    <mergeCell ref="R4:R7"/>
    <mergeCell ref="M4:M7"/>
    <mergeCell ref="N4:N7"/>
    <mergeCell ref="O4:O7"/>
    <mergeCell ref="P4:P7"/>
    <mergeCell ref="Q4:Q7"/>
    <mergeCell ref="D1:R1"/>
    <mergeCell ref="D2:R2"/>
    <mergeCell ref="A3:S3"/>
    <mergeCell ref="A4:A7"/>
    <mergeCell ref="B4:B7"/>
    <mergeCell ref="C4:C7"/>
    <mergeCell ref="D4:D7"/>
    <mergeCell ref="E4:E7"/>
    <mergeCell ref="F4:F7"/>
    <mergeCell ref="G4:G7"/>
    <mergeCell ref="S4:S7"/>
    <mergeCell ref="H4:H7"/>
    <mergeCell ref="I4:I7"/>
    <mergeCell ref="J4:J7"/>
    <mergeCell ref="K4:K7"/>
    <mergeCell ref="L4:L7"/>
  </mergeCells>
  <pageMargins left="0.7" right="0.7" top="0.75" bottom="0.75" header="0.3" footer="0.3"/>
  <drawing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topLeftCell="E1" workbookViewId="0">
      <selection activeCell="E1" sqref="A1:XFD1048576"/>
    </sheetView>
  </sheetViews>
  <sheetFormatPr baseColWidth="10" defaultRowHeight="15"/>
  <cols>
    <col min="1" max="1" width="14.7109375" customWidth="1"/>
    <col min="3" max="3" width="46.7109375" customWidth="1"/>
    <col min="4" max="4" width="9.140625" customWidth="1"/>
  </cols>
  <sheetData>
    <row r="1" spans="1:21" s="1" customFormat="1" ht="20.100000000000001" customHeight="1">
      <c r="A1" s="75"/>
      <c r="B1" s="33"/>
      <c r="C1" s="32"/>
      <c r="D1" s="188" t="s">
        <v>252</v>
      </c>
      <c r="E1" s="188"/>
      <c r="F1" s="188"/>
      <c r="G1" s="188"/>
      <c r="H1" s="188"/>
      <c r="I1" s="188"/>
      <c r="J1" s="188"/>
      <c r="K1" s="188"/>
      <c r="L1" s="188"/>
      <c r="M1" s="188"/>
      <c r="N1" s="188"/>
      <c r="O1" s="188"/>
      <c r="P1" s="188"/>
      <c r="Q1" s="188"/>
      <c r="R1" s="188"/>
      <c r="S1" s="34"/>
      <c r="T1" s="32"/>
      <c r="U1" s="32"/>
    </row>
    <row r="2" spans="1:21" s="1" customFormat="1" ht="20.100000000000001" customHeight="1">
      <c r="A2" s="75"/>
      <c r="B2" s="33"/>
      <c r="C2" s="32"/>
      <c r="D2" s="189" t="s">
        <v>607</v>
      </c>
      <c r="E2" s="189"/>
      <c r="F2" s="189"/>
      <c r="G2" s="189"/>
      <c r="H2" s="189"/>
      <c r="I2" s="189"/>
      <c r="J2" s="189"/>
      <c r="K2" s="189"/>
      <c r="L2" s="189"/>
      <c r="M2" s="189"/>
      <c r="N2" s="189"/>
      <c r="O2" s="189"/>
      <c r="P2" s="189"/>
      <c r="Q2" s="189"/>
      <c r="R2" s="189"/>
      <c r="S2" s="35"/>
      <c r="T2" s="32"/>
      <c r="U2" s="32"/>
    </row>
    <row r="3" spans="1:21" s="1" customFormat="1" ht="24.75" customHeight="1">
      <c r="A3" s="180"/>
      <c r="B3" s="180"/>
      <c r="C3" s="180"/>
      <c r="D3" s="180"/>
      <c r="E3" s="180"/>
      <c r="F3" s="180"/>
      <c r="G3" s="180"/>
      <c r="H3" s="180"/>
      <c r="I3" s="180"/>
      <c r="J3" s="180"/>
      <c r="K3" s="180"/>
      <c r="L3" s="180"/>
      <c r="M3" s="180"/>
      <c r="N3" s="180"/>
      <c r="O3" s="180"/>
      <c r="P3" s="180"/>
      <c r="Q3" s="180"/>
      <c r="R3" s="180"/>
      <c r="S3" s="180"/>
      <c r="T3" s="32"/>
      <c r="U3" s="32"/>
    </row>
    <row r="4" spans="1:21">
      <c r="A4" s="181" t="s">
        <v>0</v>
      </c>
      <c r="B4" s="168" t="s">
        <v>1</v>
      </c>
      <c r="C4" s="168" t="s">
        <v>2</v>
      </c>
      <c r="D4" s="177" t="s">
        <v>3</v>
      </c>
      <c r="E4" s="177" t="s">
        <v>4</v>
      </c>
      <c r="F4" s="177" t="s">
        <v>5</v>
      </c>
      <c r="G4" s="177" t="s">
        <v>6</v>
      </c>
      <c r="H4" s="177" t="s">
        <v>7</v>
      </c>
      <c r="I4" s="177" t="s">
        <v>8</v>
      </c>
      <c r="J4" s="171" t="s">
        <v>9</v>
      </c>
      <c r="K4" s="171" t="s">
        <v>10</v>
      </c>
      <c r="L4" s="171" t="s">
        <v>357</v>
      </c>
      <c r="M4" s="171" t="s">
        <v>415</v>
      </c>
      <c r="N4" s="171" t="s">
        <v>454</v>
      </c>
      <c r="O4" s="171" t="s">
        <v>361</v>
      </c>
      <c r="P4" s="171" t="s">
        <v>12</v>
      </c>
      <c r="Q4" s="171" t="s">
        <v>13</v>
      </c>
      <c r="R4" s="171" t="s">
        <v>14</v>
      </c>
      <c r="S4" s="174" t="s">
        <v>15</v>
      </c>
    </row>
    <row r="5" spans="1:21" ht="15" customHeight="1">
      <c r="A5" s="182"/>
      <c r="B5" s="169"/>
      <c r="C5" s="169"/>
      <c r="D5" s="178"/>
      <c r="E5" s="178"/>
      <c r="F5" s="178"/>
      <c r="G5" s="178"/>
      <c r="H5" s="178"/>
      <c r="I5" s="178"/>
      <c r="J5" s="172"/>
      <c r="K5" s="172"/>
      <c r="L5" s="172"/>
      <c r="M5" s="172"/>
      <c r="N5" s="172"/>
      <c r="O5" s="172"/>
      <c r="P5" s="172"/>
      <c r="Q5" s="172"/>
      <c r="R5" s="172"/>
      <c r="S5" s="175"/>
    </row>
    <row r="6" spans="1:21">
      <c r="A6" s="182"/>
      <c r="B6" s="169"/>
      <c r="C6" s="169"/>
      <c r="D6" s="178"/>
      <c r="E6" s="178"/>
      <c r="F6" s="178"/>
      <c r="G6" s="178"/>
      <c r="H6" s="178"/>
      <c r="I6" s="178"/>
      <c r="J6" s="172"/>
      <c r="K6" s="172"/>
      <c r="L6" s="172"/>
      <c r="M6" s="172"/>
      <c r="N6" s="172"/>
      <c r="O6" s="172"/>
      <c r="P6" s="172"/>
      <c r="Q6" s="172"/>
      <c r="R6" s="172"/>
      <c r="S6" s="175"/>
    </row>
    <row r="7" spans="1:21">
      <c r="A7" s="182"/>
      <c r="B7" s="170"/>
      <c r="C7" s="170"/>
      <c r="D7" s="179"/>
      <c r="E7" s="179"/>
      <c r="F7" s="179"/>
      <c r="G7" s="179"/>
      <c r="H7" s="179"/>
      <c r="I7" s="179"/>
      <c r="J7" s="173"/>
      <c r="K7" s="173"/>
      <c r="L7" s="173"/>
      <c r="M7" s="173"/>
      <c r="N7" s="173"/>
      <c r="O7" s="173"/>
      <c r="P7" s="173"/>
      <c r="Q7" s="173"/>
      <c r="R7" s="173"/>
      <c r="S7" s="176"/>
    </row>
    <row r="8" spans="1:21" ht="45">
      <c r="A8" s="67" t="s">
        <v>115</v>
      </c>
      <c r="B8" s="124">
        <v>45016</v>
      </c>
      <c r="C8" s="128" t="s">
        <v>598</v>
      </c>
      <c r="D8">
        <v>0</v>
      </c>
      <c r="E8" s="67" t="s">
        <v>545</v>
      </c>
      <c r="F8" s="67" t="s">
        <v>545</v>
      </c>
      <c r="G8" s="124">
        <v>44988</v>
      </c>
      <c r="H8" s="124">
        <v>44990</v>
      </c>
      <c r="I8" s="130" t="s">
        <v>40</v>
      </c>
      <c r="J8">
        <v>1910.08</v>
      </c>
      <c r="K8">
        <v>0</v>
      </c>
      <c r="L8">
        <v>0</v>
      </c>
      <c r="M8">
        <v>0</v>
      </c>
      <c r="N8">
        <v>0</v>
      </c>
      <c r="O8">
        <v>0</v>
      </c>
      <c r="P8">
        <v>1352</v>
      </c>
      <c r="Q8">
        <v>0</v>
      </c>
      <c r="R8">
        <v>2580.08</v>
      </c>
      <c r="S8">
        <f>SUM(J8:R8)</f>
        <v>5842.16</v>
      </c>
    </row>
    <row r="9" spans="1:21" ht="45">
      <c r="A9" s="67" t="s">
        <v>115</v>
      </c>
      <c r="B9" s="124">
        <v>45016</v>
      </c>
      <c r="C9" s="128" t="s">
        <v>598</v>
      </c>
      <c r="D9">
        <v>0</v>
      </c>
      <c r="E9" s="67" t="s">
        <v>609</v>
      </c>
      <c r="F9" s="67" t="s">
        <v>609</v>
      </c>
      <c r="G9" s="162">
        <v>44995</v>
      </c>
      <c r="H9" s="162">
        <v>44995</v>
      </c>
      <c r="I9" s="130" t="s">
        <v>40</v>
      </c>
      <c r="J9">
        <v>1202</v>
      </c>
      <c r="K9">
        <v>0</v>
      </c>
      <c r="L9">
        <v>0</v>
      </c>
      <c r="M9">
        <v>0</v>
      </c>
      <c r="N9">
        <v>0</v>
      </c>
      <c r="O9">
        <v>0</v>
      </c>
      <c r="P9">
        <v>874</v>
      </c>
      <c r="Q9">
        <v>100</v>
      </c>
      <c r="R9">
        <v>1624.08</v>
      </c>
      <c r="S9">
        <f t="shared" ref="S9:S11" si="0">SUM(J9:R9)</f>
        <v>3800.08</v>
      </c>
    </row>
    <row r="10" spans="1:21" ht="45">
      <c r="A10" s="67" t="s">
        <v>115</v>
      </c>
      <c r="B10" s="124">
        <v>45016</v>
      </c>
      <c r="C10" s="128" t="s">
        <v>598</v>
      </c>
      <c r="D10">
        <v>0</v>
      </c>
      <c r="E10" s="67" t="s">
        <v>545</v>
      </c>
      <c r="F10" s="67" t="s">
        <v>545</v>
      </c>
      <c r="G10" s="162">
        <v>44998</v>
      </c>
      <c r="H10" s="162">
        <v>44999</v>
      </c>
      <c r="I10" s="130" t="s">
        <v>40</v>
      </c>
      <c r="J10">
        <v>695</v>
      </c>
      <c r="K10">
        <v>0</v>
      </c>
      <c r="L10">
        <v>0</v>
      </c>
      <c r="M10">
        <v>0</v>
      </c>
      <c r="N10">
        <v>0</v>
      </c>
      <c r="O10">
        <v>0</v>
      </c>
      <c r="P10">
        <v>1199</v>
      </c>
      <c r="Q10">
        <v>0</v>
      </c>
      <c r="R10">
        <v>2400.09</v>
      </c>
      <c r="S10">
        <f t="shared" si="0"/>
        <v>4294.09</v>
      </c>
    </row>
    <row r="11" spans="1:21" ht="45">
      <c r="A11" s="67" t="s">
        <v>115</v>
      </c>
      <c r="B11" s="124">
        <v>45016</v>
      </c>
      <c r="C11" s="128" t="s">
        <v>598</v>
      </c>
      <c r="D11">
        <v>0</v>
      </c>
      <c r="E11" s="67" t="s">
        <v>566</v>
      </c>
      <c r="F11" s="67" t="s">
        <v>566</v>
      </c>
      <c r="G11" s="162">
        <v>45002</v>
      </c>
      <c r="H11" s="162">
        <v>45002</v>
      </c>
      <c r="I11" s="130" t="s">
        <v>40</v>
      </c>
      <c r="J11">
        <v>720</v>
      </c>
      <c r="K11">
        <v>0</v>
      </c>
      <c r="L11">
        <v>0</v>
      </c>
      <c r="M11">
        <v>0</v>
      </c>
      <c r="N11">
        <v>0</v>
      </c>
      <c r="O11">
        <v>0</v>
      </c>
      <c r="P11">
        <v>0</v>
      </c>
      <c r="Q11">
        <v>0</v>
      </c>
      <c r="R11">
        <v>500</v>
      </c>
      <c r="S11">
        <f t="shared" si="0"/>
        <v>1220</v>
      </c>
    </row>
  </sheetData>
  <mergeCells count="22">
    <mergeCell ref="R4:R7"/>
    <mergeCell ref="M4:M7"/>
    <mergeCell ref="N4:N7"/>
    <mergeCell ref="O4:O7"/>
    <mergeCell ref="P4:P7"/>
    <mergeCell ref="Q4:Q7"/>
    <mergeCell ref="D1:R1"/>
    <mergeCell ref="D2:R2"/>
    <mergeCell ref="A3:S3"/>
    <mergeCell ref="A4:A7"/>
    <mergeCell ref="B4:B7"/>
    <mergeCell ref="C4:C7"/>
    <mergeCell ref="D4:D7"/>
    <mergeCell ref="E4:E7"/>
    <mergeCell ref="F4:F7"/>
    <mergeCell ref="G4:G7"/>
    <mergeCell ref="S4:S7"/>
    <mergeCell ref="H4:H7"/>
    <mergeCell ref="I4:I7"/>
    <mergeCell ref="J4:J7"/>
    <mergeCell ref="K4:K7"/>
    <mergeCell ref="L4:L7"/>
  </mergeCells>
  <pageMargins left="0.7" right="0.7" top="0.75" bottom="0.75" header="0.3" footer="0.3"/>
  <drawing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workbookViewId="0"/>
  </sheetViews>
  <sheetFormatPr baseColWidth="10" defaultRowHeight="15"/>
  <cols>
    <col min="1" max="1" width="14.7109375" customWidth="1"/>
    <col min="3" max="3" width="46.7109375" customWidth="1"/>
    <col min="4" max="4" width="9.140625" customWidth="1"/>
  </cols>
  <sheetData>
    <row r="1" spans="1:21" s="1" customFormat="1" ht="20.100000000000001" customHeight="1">
      <c r="A1" s="75"/>
      <c r="B1" s="33"/>
      <c r="C1" s="32"/>
      <c r="D1" s="188" t="s">
        <v>252</v>
      </c>
      <c r="E1" s="188"/>
      <c r="F1" s="188"/>
      <c r="G1" s="188"/>
      <c r="H1" s="188"/>
      <c r="I1" s="188"/>
      <c r="J1" s="188"/>
      <c r="K1" s="188"/>
      <c r="L1" s="188"/>
      <c r="M1" s="188"/>
      <c r="N1" s="188"/>
      <c r="O1" s="188"/>
      <c r="P1" s="188"/>
      <c r="Q1" s="188"/>
      <c r="R1" s="188"/>
      <c r="S1" s="34"/>
      <c r="T1" s="32"/>
      <c r="U1" s="32"/>
    </row>
    <row r="2" spans="1:21" s="1" customFormat="1" ht="20.100000000000001" customHeight="1">
      <c r="A2" s="75"/>
      <c r="B2" s="33"/>
      <c r="C2" s="32"/>
      <c r="D2" s="189" t="s">
        <v>612</v>
      </c>
      <c r="E2" s="189"/>
      <c r="F2" s="189"/>
      <c r="G2" s="189"/>
      <c r="H2" s="189"/>
      <c r="I2" s="189"/>
      <c r="J2" s="189"/>
      <c r="K2" s="189"/>
      <c r="L2" s="189"/>
      <c r="M2" s="189"/>
      <c r="N2" s="189"/>
      <c r="O2" s="189"/>
      <c r="P2" s="189"/>
      <c r="Q2" s="189"/>
      <c r="R2" s="189"/>
      <c r="S2" s="35"/>
      <c r="T2" s="32"/>
      <c r="U2" s="32"/>
    </row>
    <row r="3" spans="1:21" s="1" customFormat="1" ht="24.75" customHeight="1">
      <c r="A3" s="180"/>
      <c r="B3" s="180"/>
      <c r="C3" s="180"/>
      <c r="D3" s="180"/>
      <c r="E3" s="180"/>
      <c r="F3" s="180"/>
      <c r="G3" s="180"/>
      <c r="H3" s="180"/>
      <c r="I3" s="180"/>
      <c r="J3" s="180"/>
      <c r="K3" s="180"/>
      <c r="L3" s="180"/>
      <c r="M3" s="180"/>
      <c r="N3" s="180"/>
      <c r="O3" s="180"/>
      <c r="P3" s="180"/>
      <c r="Q3" s="180"/>
      <c r="R3" s="180"/>
      <c r="S3" s="180"/>
      <c r="T3" s="32"/>
      <c r="U3" s="32"/>
    </row>
    <row r="4" spans="1:21">
      <c r="A4" s="181" t="s">
        <v>0</v>
      </c>
      <c r="B4" s="168" t="s">
        <v>1</v>
      </c>
      <c r="C4" s="168" t="s">
        <v>2</v>
      </c>
      <c r="D4" s="177" t="s">
        <v>3</v>
      </c>
      <c r="E4" s="177" t="s">
        <v>4</v>
      </c>
      <c r="F4" s="177" t="s">
        <v>5</v>
      </c>
      <c r="G4" s="177" t="s">
        <v>6</v>
      </c>
      <c r="H4" s="177" t="s">
        <v>7</v>
      </c>
      <c r="I4" s="177" t="s">
        <v>8</v>
      </c>
      <c r="J4" s="171" t="s">
        <v>9</v>
      </c>
      <c r="K4" s="171" t="s">
        <v>10</v>
      </c>
      <c r="L4" s="171" t="s">
        <v>357</v>
      </c>
      <c r="M4" s="171" t="s">
        <v>415</v>
      </c>
      <c r="N4" s="171" t="s">
        <v>454</v>
      </c>
      <c r="O4" s="171" t="s">
        <v>361</v>
      </c>
      <c r="P4" s="171" t="s">
        <v>12</v>
      </c>
      <c r="Q4" s="171" t="s">
        <v>13</v>
      </c>
      <c r="R4" s="171" t="s">
        <v>14</v>
      </c>
      <c r="S4" s="174" t="s">
        <v>15</v>
      </c>
    </row>
    <row r="5" spans="1:21" ht="15" customHeight="1">
      <c r="A5" s="182"/>
      <c r="B5" s="169"/>
      <c r="C5" s="169"/>
      <c r="D5" s="178"/>
      <c r="E5" s="178"/>
      <c r="F5" s="178"/>
      <c r="G5" s="178"/>
      <c r="H5" s="178"/>
      <c r="I5" s="178"/>
      <c r="J5" s="172"/>
      <c r="K5" s="172"/>
      <c r="L5" s="172"/>
      <c r="M5" s="172"/>
      <c r="N5" s="172"/>
      <c r="O5" s="172"/>
      <c r="P5" s="172"/>
      <c r="Q5" s="172"/>
      <c r="R5" s="172"/>
      <c r="S5" s="175"/>
    </row>
    <row r="6" spans="1:21">
      <c r="A6" s="182"/>
      <c r="B6" s="169"/>
      <c r="C6" s="169"/>
      <c r="D6" s="178"/>
      <c r="E6" s="178"/>
      <c r="F6" s="178"/>
      <c r="G6" s="178"/>
      <c r="H6" s="178"/>
      <c r="I6" s="178"/>
      <c r="J6" s="172"/>
      <c r="K6" s="172"/>
      <c r="L6" s="172"/>
      <c r="M6" s="172"/>
      <c r="N6" s="172"/>
      <c r="O6" s="172"/>
      <c r="P6" s="172"/>
      <c r="Q6" s="172"/>
      <c r="R6" s="172"/>
      <c r="S6" s="175"/>
    </row>
    <row r="7" spans="1:21">
      <c r="A7" s="182"/>
      <c r="B7" s="170"/>
      <c r="C7" s="170"/>
      <c r="D7" s="179"/>
      <c r="E7" s="179"/>
      <c r="F7" s="179"/>
      <c r="G7" s="179"/>
      <c r="H7" s="179"/>
      <c r="I7" s="179"/>
      <c r="J7" s="173"/>
      <c r="K7" s="173"/>
      <c r="L7" s="173"/>
      <c r="M7" s="173"/>
      <c r="N7" s="173"/>
      <c r="O7" s="173"/>
      <c r="P7" s="173"/>
      <c r="Q7" s="173"/>
      <c r="R7" s="173"/>
      <c r="S7" s="176"/>
    </row>
    <row r="8" spans="1:21" ht="45">
      <c r="A8" s="67" t="s">
        <v>121</v>
      </c>
      <c r="B8" s="124">
        <v>45043</v>
      </c>
      <c r="C8" s="128" t="s">
        <v>615</v>
      </c>
      <c r="D8">
        <v>0</v>
      </c>
      <c r="E8" s="67" t="s">
        <v>616</v>
      </c>
      <c r="F8" s="67" t="s">
        <v>616</v>
      </c>
      <c r="G8" s="124">
        <v>45040</v>
      </c>
      <c r="H8" s="124">
        <v>45103</v>
      </c>
      <c r="I8" s="130" t="s">
        <v>40</v>
      </c>
      <c r="J8">
        <v>393.44</v>
      </c>
      <c r="K8">
        <v>840</v>
      </c>
      <c r="L8">
        <v>0</v>
      </c>
      <c r="M8">
        <v>0</v>
      </c>
      <c r="N8">
        <v>0</v>
      </c>
      <c r="O8">
        <v>0</v>
      </c>
      <c r="P8">
        <v>1056</v>
      </c>
      <c r="Q8">
        <v>0</v>
      </c>
      <c r="R8">
        <v>1800</v>
      </c>
      <c r="S8">
        <f>SUM(J8:R8)</f>
        <v>4089.44</v>
      </c>
    </row>
  </sheetData>
  <mergeCells count="22">
    <mergeCell ref="D1:R1"/>
    <mergeCell ref="D2:R2"/>
    <mergeCell ref="A3:S3"/>
    <mergeCell ref="A4:A7"/>
    <mergeCell ref="B4:B7"/>
    <mergeCell ref="C4:C7"/>
    <mergeCell ref="D4:D7"/>
    <mergeCell ref="E4:E7"/>
    <mergeCell ref="F4:F7"/>
    <mergeCell ref="G4:G7"/>
    <mergeCell ref="S4:S7"/>
    <mergeCell ref="H4:H7"/>
    <mergeCell ref="I4:I7"/>
    <mergeCell ref="J4:J7"/>
    <mergeCell ref="K4:K7"/>
    <mergeCell ref="L4:L7"/>
    <mergeCell ref="R4:R7"/>
    <mergeCell ref="M4:M7"/>
    <mergeCell ref="N4:N7"/>
    <mergeCell ref="O4:O7"/>
    <mergeCell ref="P4:P7"/>
    <mergeCell ref="Q4:Q7"/>
  </mergeCells>
  <pageMargins left="0.7" right="0.7" top="0.75" bottom="0.75" header="0.3" footer="0.3"/>
  <drawing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workbookViewId="0"/>
  </sheetViews>
  <sheetFormatPr baseColWidth="10" defaultRowHeight="15"/>
  <cols>
    <col min="1" max="1" width="14.7109375" customWidth="1"/>
    <col min="3" max="3" width="46.7109375" customWidth="1"/>
    <col min="4" max="4" width="9.140625" customWidth="1"/>
  </cols>
  <sheetData>
    <row r="1" spans="1:21" s="1" customFormat="1" ht="20.100000000000001" customHeight="1">
      <c r="A1" s="75"/>
      <c r="B1" s="33"/>
      <c r="C1" s="32"/>
      <c r="D1" s="188" t="s">
        <v>252</v>
      </c>
      <c r="E1" s="188"/>
      <c r="F1" s="188"/>
      <c r="G1" s="188"/>
      <c r="H1" s="188"/>
      <c r="I1" s="188"/>
      <c r="J1" s="188"/>
      <c r="K1" s="188"/>
      <c r="L1" s="188"/>
      <c r="M1" s="188"/>
      <c r="N1" s="188"/>
      <c r="O1" s="188"/>
      <c r="P1" s="188"/>
      <c r="Q1" s="188"/>
      <c r="R1" s="188"/>
      <c r="S1" s="34"/>
      <c r="T1" s="32"/>
      <c r="U1" s="32"/>
    </row>
    <row r="2" spans="1:21" s="1" customFormat="1" ht="20.100000000000001" customHeight="1">
      <c r="A2" s="75"/>
      <c r="B2" s="33"/>
      <c r="C2" s="32"/>
      <c r="D2" s="189" t="s">
        <v>614</v>
      </c>
      <c r="E2" s="189"/>
      <c r="F2" s="189"/>
      <c r="G2" s="189"/>
      <c r="H2" s="189"/>
      <c r="I2" s="189"/>
      <c r="J2" s="189"/>
      <c r="K2" s="189"/>
      <c r="L2" s="189"/>
      <c r="M2" s="189"/>
      <c r="N2" s="189"/>
      <c r="O2" s="189"/>
      <c r="P2" s="189"/>
      <c r="Q2" s="189"/>
      <c r="R2" s="189"/>
      <c r="S2" s="35"/>
      <c r="T2" s="32"/>
      <c r="U2" s="32"/>
    </row>
    <row r="3" spans="1:21" s="1" customFormat="1" ht="24.75" customHeight="1">
      <c r="A3" s="180"/>
      <c r="B3" s="180"/>
      <c r="C3" s="180"/>
      <c r="D3" s="180"/>
      <c r="E3" s="180"/>
      <c r="F3" s="180"/>
      <c r="G3" s="180"/>
      <c r="H3" s="180"/>
      <c r="I3" s="180"/>
      <c r="J3" s="180"/>
      <c r="K3" s="180"/>
      <c r="L3" s="180"/>
      <c r="M3" s="180"/>
      <c r="N3" s="180"/>
      <c r="O3" s="180"/>
      <c r="P3" s="180"/>
      <c r="Q3" s="180"/>
      <c r="R3" s="180"/>
      <c r="S3" s="180"/>
      <c r="T3" s="32"/>
      <c r="U3" s="32"/>
    </row>
    <row r="4" spans="1:21">
      <c r="A4" s="181" t="s">
        <v>0</v>
      </c>
      <c r="B4" s="168" t="s">
        <v>1</v>
      </c>
      <c r="C4" s="168" t="s">
        <v>2</v>
      </c>
      <c r="D4" s="177" t="s">
        <v>3</v>
      </c>
      <c r="E4" s="177" t="s">
        <v>4</v>
      </c>
      <c r="F4" s="177" t="s">
        <v>5</v>
      </c>
      <c r="G4" s="177" t="s">
        <v>6</v>
      </c>
      <c r="H4" s="177" t="s">
        <v>7</v>
      </c>
      <c r="I4" s="177" t="s">
        <v>8</v>
      </c>
      <c r="J4" s="171" t="s">
        <v>9</v>
      </c>
      <c r="K4" s="171" t="s">
        <v>10</v>
      </c>
      <c r="L4" s="171" t="s">
        <v>357</v>
      </c>
      <c r="M4" s="171" t="s">
        <v>415</v>
      </c>
      <c r="N4" s="171" t="s">
        <v>454</v>
      </c>
      <c r="O4" s="171" t="s">
        <v>361</v>
      </c>
      <c r="P4" s="171" t="s">
        <v>12</v>
      </c>
      <c r="Q4" s="171" t="s">
        <v>13</v>
      </c>
      <c r="R4" s="171" t="s">
        <v>14</v>
      </c>
      <c r="S4" s="174" t="s">
        <v>15</v>
      </c>
    </row>
    <row r="5" spans="1:21" ht="15" customHeight="1">
      <c r="A5" s="182"/>
      <c r="B5" s="169"/>
      <c r="C5" s="169"/>
      <c r="D5" s="178"/>
      <c r="E5" s="178"/>
      <c r="F5" s="178"/>
      <c r="G5" s="178"/>
      <c r="H5" s="178"/>
      <c r="I5" s="178"/>
      <c r="J5" s="172"/>
      <c r="K5" s="172"/>
      <c r="L5" s="172"/>
      <c r="M5" s="172"/>
      <c r="N5" s="172"/>
      <c r="O5" s="172"/>
      <c r="P5" s="172"/>
      <c r="Q5" s="172"/>
      <c r="R5" s="172"/>
      <c r="S5" s="175"/>
    </row>
    <row r="6" spans="1:21">
      <c r="A6" s="182"/>
      <c r="B6" s="169"/>
      <c r="C6" s="169"/>
      <c r="D6" s="178"/>
      <c r="E6" s="178"/>
      <c r="F6" s="178"/>
      <c r="G6" s="178"/>
      <c r="H6" s="178"/>
      <c r="I6" s="178"/>
      <c r="J6" s="172"/>
      <c r="K6" s="172"/>
      <c r="L6" s="172"/>
      <c r="M6" s="172"/>
      <c r="N6" s="172"/>
      <c r="O6" s="172"/>
      <c r="P6" s="172"/>
      <c r="Q6" s="172"/>
      <c r="R6" s="172"/>
      <c r="S6" s="175"/>
    </row>
    <row r="7" spans="1:21">
      <c r="A7" s="182"/>
      <c r="B7" s="170"/>
      <c r="C7" s="170"/>
      <c r="D7" s="179"/>
      <c r="E7" s="179"/>
      <c r="F7" s="179"/>
      <c r="G7" s="179"/>
      <c r="H7" s="179"/>
      <c r="I7" s="179"/>
      <c r="J7" s="173"/>
      <c r="K7" s="173"/>
      <c r="L7" s="173"/>
      <c r="M7" s="173"/>
      <c r="N7" s="173"/>
      <c r="O7" s="173"/>
      <c r="P7" s="173"/>
      <c r="Q7" s="173"/>
      <c r="R7" s="173"/>
      <c r="S7" s="176"/>
    </row>
    <row r="8" spans="1:21" ht="30">
      <c r="A8" s="67" t="s">
        <v>617</v>
      </c>
      <c r="B8" s="124">
        <v>45065</v>
      </c>
      <c r="C8" s="128" t="s">
        <v>608</v>
      </c>
      <c r="D8">
        <v>0</v>
      </c>
      <c r="E8" s="163" t="s">
        <v>229</v>
      </c>
      <c r="F8" s="163" t="s">
        <v>229</v>
      </c>
      <c r="G8" s="124">
        <v>45065</v>
      </c>
      <c r="H8" s="124">
        <v>45065</v>
      </c>
      <c r="I8" s="130" t="s">
        <v>40</v>
      </c>
      <c r="J8">
        <v>255</v>
      </c>
      <c r="K8">
        <v>0</v>
      </c>
      <c r="L8">
        <v>0</v>
      </c>
      <c r="M8">
        <v>0</v>
      </c>
      <c r="N8">
        <v>0</v>
      </c>
      <c r="O8">
        <v>0</v>
      </c>
      <c r="P8">
        <v>416</v>
      </c>
      <c r="Q8">
        <v>190</v>
      </c>
      <c r="R8">
        <v>0</v>
      </c>
      <c r="S8">
        <f>SUM(J8:R8)</f>
        <v>861</v>
      </c>
    </row>
    <row r="9" spans="1:21" ht="45">
      <c r="A9" s="67" t="s">
        <v>618</v>
      </c>
      <c r="B9" s="124">
        <v>45071</v>
      </c>
      <c r="C9" s="128" t="s">
        <v>608</v>
      </c>
      <c r="D9">
        <v>0</v>
      </c>
      <c r="E9" s="163" t="s">
        <v>19</v>
      </c>
      <c r="F9" s="163" t="s">
        <v>19</v>
      </c>
      <c r="G9" s="162">
        <v>45063</v>
      </c>
      <c r="H9" s="162">
        <v>45069</v>
      </c>
      <c r="I9" s="130" t="s">
        <v>40</v>
      </c>
      <c r="J9">
        <v>21355</v>
      </c>
      <c r="K9">
        <v>0</v>
      </c>
      <c r="L9">
        <v>0</v>
      </c>
      <c r="M9">
        <v>0</v>
      </c>
      <c r="N9">
        <v>0</v>
      </c>
      <c r="O9">
        <v>0</v>
      </c>
      <c r="P9">
        <v>2323</v>
      </c>
      <c r="Q9">
        <v>200</v>
      </c>
      <c r="R9">
        <v>4069</v>
      </c>
      <c r="S9">
        <f t="shared" ref="S9" si="0">SUM(J9:R9)</f>
        <v>27947</v>
      </c>
    </row>
  </sheetData>
  <mergeCells count="22">
    <mergeCell ref="D1:R1"/>
    <mergeCell ref="D2:R2"/>
    <mergeCell ref="A3:S3"/>
    <mergeCell ref="A4:A7"/>
    <mergeCell ref="B4:B7"/>
    <mergeCell ref="C4:C7"/>
    <mergeCell ref="D4:D7"/>
    <mergeCell ref="E4:E7"/>
    <mergeCell ref="F4:F7"/>
    <mergeCell ref="G4:G7"/>
    <mergeCell ref="S4:S7"/>
    <mergeCell ref="H4:H7"/>
    <mergeCell ref="I4:I7"/>
    <mergeCell ref="J4:J7"/>
    <mergeCell ref="K4:K7"/>
    <mergeCell ref="L4:L7"/>
    <mergeCell ref="R4:R7"/>
    <mergeCell ref="M4:M7"/>
    <mergeCell ref="N4:N7"/>
    <mergeCell ref="O4:O7"/>
    <mergeCell ref="P4:P7"/>
    <mergeCell ref="Q4:Q7"/>
  </mergeCells>
  <pageMargins left="0.7" right="0.7" top="0.75" bottom="0.75" header="0.3" footer="0.3"/>
  <drawing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topLeftCell="D1" workbookViewId="0">
      <selection activeCell="D1" sqref="A1:XFD1048576"/>
    </sheetView>
  </sheetViews>
  <sheetFormatPr baseColWidth="10" defaultRowHeight="15"/>
  <cols>
    <col min="1" max="1" width="14.7109375" customWidth="1"/>
    <col min="3" max="3" width="46.7109375" customWidth="1"/>
    <col min="4" max="4" width="9.140625" customWidth="1"/>
  </cols>
  <sheetData>
    <row r="1" spans="1:21" s="1" customFormat="1" ht="20.100000000000001" customHeight="1">
      <c r="A1" s="75"/>
      <c r="B1" s="33"/>
      <c r="C1" s="32"/>
      <c r="D1" s="188" t="s">
        <v>252</v>
      </c>
      <c r="E1" s="188"/>
      <c r="F1" s="188"/>
      <c r="G1" s="188"/>
      <c r="H1" s="188"/>
      <c r="I1" s="188"/>
      <c r="J1" s="188"/>
      <c r="K1" s="188"/>
      <c r="L1" s="188"/>
      <c r="M1" s="188"/>
      <c r="N1" s="188"/>
      <c r="O1" s="188"/>
      <c r="P1" s="188"/>
      <c r="Q1" s="188"/>
      <c r="R1" s="188"/>
      <c r="S1" s="34"/>
      <c r="T1" s="32"/>
      <c r="U1" s="32"/>
    </row>
    <row r="2" spans="1:21" s="1" customFormat="1" ht="20.100000000000001" customHeight="1">
      <c r="A2" s="75"/>
      <c r="B2" s="33"/>
      <c r="C2" s="32"/>
      <c r="D2" s="189" t="s">
        <v>613</v>
      </c>
      <c r="E2" s="189"/>
      <c r="F2" s="189"/>
      <c r="G2" s="189"/>
      <c r="H2" s="189"/>
      <c r="I2" s="189"/>
      <c r="J2" s="189"/>
      <c r="K2" s="189"/>
      <c r="L2" s="189"/>
      <c r="M2" s="189"/>
      <c r="N2" s="189"/>
      <c r="O2" s="189"/>
      <c r="P2" s="189"/>
      <c r="Q2" s="189"/>
      <c r="R2" s="189"/>
      <c r="S2" s="35"/>
      <c r="T2" s="32"/>
      <c r="U2" s="32"/>
    </row>
    <row r="3" spans="1:21" s="1" customFormat="1" ht="24.75" customHeight="1">
      <c r="A3" s="180"/>
      <c r="B3" s="180"/>
      <c r="C3" s="180"/>
      <c r="D3" s="180"/>
      <c r="E3" s="180"/>
      <c r="F3" s="180"/>
      <c r="G3" s="180"/>
      <c r="H3" s="180"/>
      <c r="I3" s="180"/>
      <c r="J3" s="180"/>
      <c r="K3" s="180"/>
      <c r="L3" s="180"/>
      <c r="M3" s="180"/>
      <c r="N3" s="180"/>
      <c r="O3" s="180"/>
      <c r="P3" s="180"/>
      <c r="Q3" s="180"/>
      <c r="R3" s="180"/>
      <c r="S3" s="180"/>
      <c r="T3" s="32"/>
      <c r="U3" s="32"/>
    </row>
    <row r="4" spans="1:21">
      <c r="A4" s="181" t="s">
        <v>0</v>
      </c>
      <c r="B4" s="168" t="s">
        <v>1</v>
      </c>
      <c r="C4" s="168" t="s">
        <v>2</v>
      </c>
      <c r="D4" s="177" t="s">
        <v>3</v>
      </c>
      <c r="E4" s="177" t="s">
        <v>4</v>
      </c>
      <c r="F4" s="177" t="s">
        <v>5</v>
      </c>
      <c r="G4" s="177" t="s">
        <v>6</v>
      </c>
      <c r="H4" s="177" t="s">
        <v>7</v>
      </c>
      <c r="I4" s="177" t="s">
        <v>8</v>
      </c>
      <c r="J4" s="171" t="s">
        <v>9</v>
      </c>
      <c r="K4" s="171" t="s">
        <v>10</v>
      </c>
      <c r="L4" s="171" t="s">
        <v>357</v>
      </c>
      <c r="M4" s="171" t="s">
        <v>415</v>
      </c>
      <c r="N4" s="171" t="s">
        <v>454</v>
      </c>
      <c r="O4" s="171" t="s">
        <v>361</v>
      </c>
      <c r="P4" s="171" t="s">
        <v>12</v>
      </c>
      <c r="Q4" s="171" t="s">
        <v>13</v>
      </c>
      <c r="R4" s="171" t="s">
        <v>14</v>
      </c>
      <c r="S4" s="174" t="s">
        <v>15</v>
      </c>
    </row>
    <row r="5" spans="1:21" ht="15" customHeight="1">
      <c r="A5" s="182"/>
      <c r="B5" s="169"/>
      <c r="C5" s="169"/>
      <c r="D5" s="178"/>
      <c r="E5" s="178"/>
      <c r="F5" s="178"/>
      <c r="G5" s="178"/>
      <c r="H5" s="178"/>
      <c r="I5" s="178"/>
      <c r="J5" s="172"/>
      <c r="K5" s="172"/>
      <c r="L5" s="172"/>
      <c r="M5" s="172"/>
      <c r="N5" s="172"/>
      <c r="O5" s="172"/>
      <c r="P5" s="172"/>
      <c r="Q5" s="172"/>
      <c r="R5" s="172"/>
      <c r="S5" s="175"/>
    </row>
    <row r="6" spans="1:21">
      <c r="A6" s="182"/>
      <c r="B6" s="169"/>
      <c r="C6" s="169"/>
      <c r="D6" s="178"/>
      <c r="E6" s="178"/>
      <c r="F6" s="178"/>
      <c r="G6" s="178"/>
      <c r="H6" s="178"/>
      <c r="I6" s="178"/>
      <c r="J6" s="172"/>
      <c r="K6" s="172"/>
      <c r="L6" s="172"/>
      <c r="M6" s="172"/>
      <c r="N6" s="172"/>
      <c r="O6" s="172"/>
      <c r="P6" s="172"/>
      <c r="Q6" s="172"/>
      <c r="R6" s="172"/>
      <c r="S6" s="175"/>
    </row>
    <row r="7" spans="1:21">
      <c r="A7" s="182"/>
      <c r="B7" s="170"/>
      <c r="C7" s="170"/>
      <c r="D7" s="179"/>
      <c r="E7" s="179"/>
      <c r="F7" s="179"/>
      <c r="G7" s="179"/>
      <c r="H7" s="179"/>
      <c r="I7" s="179"/>
      <c r="J7" s="173"/>
      <c r="K7" s="173"/>
      <c r="L7" s="173"/>
      <c r="M7" s="173"/>
      <c r="N7" s="173"/>
      <c r="O7" s="173"/>
      <c r="P7" s="173"/>
      <c r="Q7" s="173"/>
      <c r="R7" s="173"/>
      <c r="S7" s="176"/>
    </row>
    <row r="8" spans="1:21" ht="45">
      <c r="A8" s="67" t="s">
        <v>121</v>
      </c>
      <c r="B8" s="124">
        <v>45092</v>
      </c>
      <c r="C8" s="128" t="s">
        <v>608</v>
      </c>
      <c r="D8">
        <v>0</v>
      </c>
      <c r="E8" s="67" t="s">
        <v>619</v>
      </c>
      <c r="F8" s="67" t="s">
        <v>619</v>
      </c>
      <c r="G8" s="124">
        <v>45079</v>
      </c>
      <c r="H8" s="124">
        <v>48736</v>
      </c>
      <c r="I8" s="130" t="s">
        <v>40</v>
      </c>
      <c r="J8">
        <v>2093.9899999999998</v>
      </c>
      <c r="K8">
        <v>0</v>
      </c>
      <c r="L8">
        <v>0</v>
      </c>
      <c r="M8">
        <v>0</v>
      </c>
      <c r="N8">
        <v>0</v>
      </c>
      <c r="O8">
        <v>0</v>
      </c>
      <c r="P8">
        <v>0</v>
      </c>
      <c r="Q8">
        <v>0</v>
      </c>
      <c r="R8">
        <v>1324.19</v>
      </c>
      <c r="S8">
        <f>SUM(J8:R8)</f>
        <v>3418.18</v>
      </c>
    </row>
    <row r="9" spans="1:21" ht="30">
      <c r="A9" s="67" t="s">
        <v>443</v>
      </c>
      <c r="B9" s="124">
        <v>45097</v>
      </c>
      <c r="C9" s="128" t="s">
        <v>608</v>
      </c>
      <c r="D9">
        <v>0</v>
      </c>
      <c r="E9" s="67" t="s">
        <v>368</v>
      </c>
      <c r="F9" s="67" t="s">
        <v>368</v>
      </c>
      <c r="G9" s="162">
        <v>45097</v>
      </c>
      <c r="H9" s="162">
        <v>45097</v>
      </c>
      <c r="I9" s="130" t="s">
        <v>40</v>
      </c>
      <c r="J9">
        <v>430</v>
      </c>
      <c r="K9">
        <v>0</v>
      </c>
      <c r="L9">
        <v>0</v>
      </c>
      <c r="M9">
        <v>0</v>
      </c>
      <c r="N9">
        <v>0</v>
      </c>
      <c r="O9">
        <v>0</v>
      </c>
      <c r="P9">
        <v>262</v>
      </c>
      <c r="Q9">
        <v>100</v>
      </c>
      <c r="R9">
        <v>500</v>
      </c>
      <c r="S9">
        <f t="shared" ref="S9:S10" si="0">SUM(J9:R9)</f>
        <v>1292</v>
      </c>
    </row>
    <row r="10" spans="1:21" ht="45">
      <c r="A10" s="67" t="s">
        <v>121</v>
      </c>
      <c r="B10" s="124">
        <v>45107</v>
      </c>
      <c r="C10" s="128" t="s">
        <v>608</v>
      </c>
      <c r="D10">
        <v>0</v>
      </c>
      <c r="E10" s="67" t="s">
        <v>429</v>
      </c>
      <c r="F10" s="67" t="s">
        <v>429</v>
      </c>
      <c r="G10" s="162">
        <v>45101</v>
      </c>
      <c r="H10" s="162">
        <v>45107</v>
      </c>
      <c r="I10" s="130" t="s">
        <v>40</v>
      </c>
      <c r="J10">
        <v>6099.67</v>
      </c>
      <c r="K10">
        <v>0</v>
      </c>
      <c r="L10">
        <v>0</v>
      </c>
      <c r="M10">
        <v>0</v>
      </c>
      <c r="N10">
        <v>0</v>
      </c>
      <c r="O10">
        <v>0</v>
      </c>
      <c r="P10">
        <v>0</v>
      </c>
      <c r="Q10">
        <v>0</v>
      </c>
      <c r="R10">
        <v>1900.33</v>
      </c>
      <c r="S10">
        <f t="shared" si="0"/>
        <v>8000</v>
      </c>
    </row>
  </sheetData>
  <mergeCells count="22">
    <mergeCell ref="D1:R1"/>
    <mergeCell ref="D2:R2"/>
    <mergeCell ref="A3:S3"/>
    <mergeCell ref="A4:A7"/>
    <mergeCell ref="B4:B7"/>
    <mergeCell ref="C4:C7"/>
    <mergeCell ref="D4:D7"/>
    <mergeCell ref="E4:E7"/>
    <mergeCell ref="F4:F7"/>
    <mergeCell ref="G4:G7"/>
    <mergeCell ref="S4:S7"/>
    <mergeCell ref="H4:H7"/>
    <mergeCell ref="I4:I7"/>
    <mergeCell ref="J4:J7"/>
    <mergeCell ref="K4:K7"/>
    <mergeCell ref="L4:L7"/>
    <mergeCell ref="R4:R7"/>
    <mergeCell ref="M4:M7"/>
    <mergeCell ref="N4:N7"/>
    <mergeCell ref="O4:O7"/>
    <mergeCell ref="P4:P7"/>
    <mergeCell ref="Q4:Q7"/>
  </mergeCells>
  <pageMargins left="0.7" right="0.7" top="0.75" bottom="0.75" header="0.3" footer="0.3"/>
  <drawing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workbookViewId="0">
      <selection activeCell="A8" sqref="A8"/>
    </sheetView>
  </sheetViews>
  <sheetFormatPr baseColWidth="10" defaultRowHeight="15"/>
  <cols>
    <col min="1" max="1" width="14.7109375" customWidth="1"/>
    <col min="3" max="3" width="46.7109375" customWidth="1"/>
    <col min="4" max="4" width="9.140625" customWidth="1"/>
  </cols>
  <sheetData>
    <row r="1" spans="1:21" s="1" customFormat="1" ht="20.100000000000001" customHeight="1">
      <c r="A1" s="75"/>
      <c r="B1" s="33"/>
      <c r="C1" s="32"/>
      <c r="D1" s="188" t="s">
        <v>252</v>
      </c>
      <c r="E1" s="188"/>
      <c r="F1" s="188"/>
      <c r="G1" s="188"/>
      <c r="H1" s="188"/>
      <c r="I1" s="188"/>
      <c r="J1" s="188"/>
      <c r="K1" s="188"/>
      <c r="L1" s="188"/>
      <c r="M1" s="188"/>
      <c r="N1" s="188"/>
      <c r="O1" s="188"/>
      <c r="P1" s="188"/>
      <c r="Q1" s="188"/>
      <c r="R1" s="188"/>
      <c r="S1" s="34"/>
      <c r="T1" s="32"/>
      <c r="U1" s="32"/>
    </row>
    <row r="2" spans="1:21" s="1" customFormat="1" ht="20.100000000000001" customHeight="1">
      <c r="A2" s="75"/>
      <c r="B2" s="33"/>
      <c r="C2" s="32"/>
      <c r="D2" s="189" t="s">
        <v>620</v>
      </c>
      <c r="E2" s="189"/>
      <c r="F2" s="189"/>
      <c r="G2" s="189"/>
      <c r="H2" s="189"/>
      <c r="I2" s="189"/>
      <c r="J2" s="189"/>
      <c r="K2" s="189"/>
      <c r="L2" s="189"/>
      <c r="M2" s="189"/>
      <c r="N2" s="189"/>
      <c r="O2" s="189"/>
      <c r="P2" s="189"/>
      <c r="Q2" s="189"/>
      <c r="R2" s="189"/>
      <c r="S2" s="35"/>
      <c r="T2" s="32"/>
      <c r="U2" s="32"/>
    </row>
    <row r="3" spans="1:21" s="1" customFormat="1" ht="24.75" customHeight="1">
      <c r="A3" s="180"/>
      <c r="B3" s="180"/>
      <c r="C3" s="180"/>
      <c r="D3" s="180"/>
      <c r="E3" s="180"/>
      <c r="F3" s="180"/>
      <c r="G3" s="180"/>
      <c r="H3" s="180"/>
      <c r="I3" s="180"/>
      <c r="J3" s="180"/>
      <c r="K3" s="180"/>
      <c r="L3" s="180"/>
      <c r="M3" s="180"/>
      <c r="N3" s="180"/>
      <c r="O3" s="180"/>
      <c r="P3" s="180"/>
      <c r="Q3" s="180"/>
      <c r="R3" s="180"/>
      <c r="S3" s="180"/>
      <c r="T3" s="32"/>
      <c r="U3" s="32"/>
    </row>
    <row r="4" spans="1:21">
      <c r="A4" s="181" t="s">
        <v>0</v>
      </c>
      <c r="B4" s="168" t="s">
        <v>1</v>
      </c>
      <c r="C4" s="168" t="s">
        <v>2</v>
      </c>
      <c r="D4" s="177" t="s">
        <v>3</v>
      </c>
      <c r="E4" s="177" t="s">
        <v>4</v>
      </c>
      <c r="F4" s="177" t="s">
        <v>5</v>
      </c>
      <c r="G4" s="177" t="s">
        <v>6</v>
      </c>
      <c r="H4" s="177" t="s">
        <v>7</v>
      </c>
      <c r="I4" s="177" t="s">
        <v>8</v>
      </c>
      <c r="J4" s="171" t="s">
        <v>9</v>
      </c>
      <c r="K4" s="171" t="s">
        <v>10</v>
      </c>
      <c r="L4" s="171" t="s">
        <v>357</v>
      </c>
      <c r="M4" s="171" t="s">
        <v>415</v>
      </c>
      <c r="N4" s="171" t="s">
        <v>454</v>
      </c>
      <c r="O4" s="171" t="s">
        <v>361</v>
      </c>
      <c r="P4" s="171" t="s">
        <v>12</v>
      </c>
      <c r="Q4" s="171" t="s">
        <v>13</v>
      </c>
      <c r="R4" s="171" t="s">
        <v>14</v>
      </c>
      <c r="S4" s="174" t="s">
        <v>15</v>
      </c>
    </row>
    <row r="5" spans="1:21" ht="15" customHeight="1">
      <c r="A5" s="182"/>
      <c r="B5" s="169"/>
      <c r="C5" s="169"/>
      <c r="D5" s="178"/>
      <c r="E5" s="178"/>
      <c r="F5" s="178"/>
      <c r="G5" s="178"/>
      <c r="H5" s="178"/>
      <c r="I5" s="178"/>
      <c r="J5" s="172"/>
      <c r="K5" s="172"/>
      <c r="L5" s="172"/>
      <c r="M5" s="172"/>
      <c r="N5" s="172"/>
      <c r="O5" s="172"/>
      <c r="P5" s="172"/>
      <c r="Q5" s="172"/>
      <c r="R5" s="172"/>
      <c r="S5" s="175"/>
    </row>
    <row r="6" spans="1:21">
      <c r="A6" s="182"/>
      <c r="B6" s="169"/>
      <c r="C6" s="169"/>
      <c r="D6" s="178"/>
      <c r="E6" s="178"/>
      <c r="F6" s="178"/>
      <c r="G6" s="178"/>
      <c r="H6" s="178"/>
      <c r="I6" s="178"/>
      <c r="J6" s="172"/>
      <c r="K6" s="172"/>
      <c r="L6" s="172"/>
      <c r="M6" s="172"/>
      <c r="N6" s="172"/>
      <c r="O6" s="172"/>
      <c r="P6" s="172"/>
      <c r="Q6" s="172"/>
      <c r="R6" s="172"/>
      <c r="S6" s="175"/>
    </row>
    <row r="7" spans="1:21">
      <c r="A7" s="182"/>
      <c r="B7" s="170"/>
      <c r="C7" s="170"/>
      <c r="D7" s="179"/>
      <c r="E7" s="179"/>
      <c r="F7" s="179"/>
      <c r="G7" s="179"/>
      <c r="H7" s="179"/>
      <c r="I7" s="179"/>
      <c r="J7" s="173"/>
      <c r="K7" s="173"/>
      <c r="L7" s="173"/>
      <c r="M7" s="173"/>
      <c r="N7" s="173"/>
      <c r="O7" s="173"/>
      <c r="P7" s="173"/>
      <c r="Q7" s="173"/>
      <c r="R7" s="173"/>
      <c r="S7" s="176"/>
    </row>
    <row r="8" spans="1:21" ht="45">
      <c r="A8" s="67" t="s">
        <v>115</v>
      </c>
      <c r="B8" s="124">
        <v>45134</v>
      </c>
      <c r="C8" s="128" t="s">
        <v>598</v>
      </c>
      <c r="D8">
        <v>0</v>
      </c>
      <c r="E8" s="67" t="s">
        <v>429</v>
      </c>
      <c r="F8" s="67" t="s">
        <v>429</v>
      </c>
      <c r="G8" s="124">
        <v>45134</v>
      </c>
      <c r="H8" s="124">
        <v>45134</v>
      </c>
      <c r="I8" s="130" t="s">
        <v>40</v>
      </c>
      <c r="J8">
        <v>1960</v>
      </c>
      <c r="K8">
        <v>0</v>
      </c>
      <c r="L8">
        <v>0</v>
      </c>
      <c r="M8">
        <v>0</v>
      </c>
      <c r="N8">
        <v>0</v>
      </c>
      <c r="O8">
        <v>0</v>
      </c>
      <c r="P8">
        <v>0</v>
      </c>
      <c r="Q8">
        <v>0</v>
      </c>
      <c r="R8">
        <v>1900</v>
      </c>
      <c r="S8">
        <f>SUM(J8:R8)</f>
        <v>3860</v>
      </c>
    </row>
  </sheetData>
  <mergeCells count="22">
    <mergeCell ref="R4:R7"/>
    <mergeCell ref="M4:M7"/>
    <mergeCell ref="N4:N7"/>
    <mergeCell ref="O4:O7"/>
    <mergeCell ref="P4:P7"/>
    <mergeCell ref="Q4:Q7"/>
    <mergeCell ref="D1:R1"/>
    <mergeCell ref="D2:R2"/>
    <mergeCell ref="A3:S3"/>
    <mergeCell ref="A4:A7"/>
    <mergeCell ref="B4:B7"/>
    <mergeCell ref="C4:C7"/>
    <mergeCell ref="D4:D7"/>
    <mergeCell ref="E4:E7"/>
    <mergeCell ref="F4:F7"/>
    <mergeCell ref="G4:G7"/>
    <mergeCell ref="S4:S7"/>
    <mergeCell ref="H4:H7"/>
    <mergeCell ref="I4:I7"/>
    <mergeCell ref="J4:J7"/>
    <mergeCell ref="K4:K7"/>
    <mergeCell ref="L4:L7"/>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zoomScale="90" zoomScaleNormal="90" workbookViewId="0">
      <selection activeCell="D2" sqref="D2:O2"/>
    </sheetView>
  </sheetViews>
  <sheetFormatPr baseColWidth="10" defaultRowHeight="15"/>
  <cols>
    <col min="1" max="1" width="22" customWidth="1"/>
    <col min="2" max="2" width="11.42578125" customWidth="1"/>
    <col min="3" max="3" width="31.28515625" customWidth="1"/>
    <col min="4" max="4" width="9.140625" customWidth="1"/>
    <col min="7" max="7" width="10.85546875" customWidth="1"/>
    <col min="8" max="8" width="10.5703125" customWidth="1"/>
    <col min="10" max="10" width="10.42578125" customWidth="1"/>
  </cols>
  <sheetData>
    <row r="1" spans="1:18" s="1" customFormat="1" ht="20.100000000000001" customHeight="1">
      <c r="A1" s="75"/>
      <c r="B1" s="33"/>
      <c r="C1" s="32"/>
      <c r="D1" s="186" t="s">
        <v>18</v>
      </c>
      <c r="E1" s="186"/>
      <c r="F1" s="186"/>
      <c r="G1" s="186"/>
      <c r="H1" s="186"/>
      <c r="I1" s="186"/>
      <c r="J1" s="186"/>
      <c r="K1" s="186"/>
      <c r="L1" s="186"/>
      <c r="M1" s="186"/>
      <c r="N1" s="186"/>
      <c r="O1" s="186"/>
      <c r="P1" s="34"/>
      <c r="Q1" s="32"/>
      <c r="R1" s="32"/>
    </row>
    <row r="2" spans="1:18" s="1" customFormat="1" ht="20.100000000000001" customHeight="1">
      <c r="A2" s="75"/>
      <c r="B2" s="33"/>
      <c r="C2" s="32"/>
      <c r="D2" s="187" t="s">
        <v>294</v>
      </c>
      <c r="E2" s="187"/>
      <c r="F2" s="187"/>
      <c r="G2" s="187"/>
      <c r="H2" s="187"/>
      <c r="I2" s="187"/>
      <c r="J2" s="187"/>
      <c r="K2" s="187"/>
      <c r="L2" s="187"/>
      <c r="M2" s="187"/>
      <c r="N2" s="187"/>
      <c r="O2" s="187"/>
      <c r="P2" s="35"/>
      <c r="Q2" s="32"/>
      <c r="R2" s="32"/>
    </row>
    <row r="3" spans="1:18" s="1" customFormat="1" ht="24.75" customHeight="1">
      <c r="A3" s="180"/>
      <c r="B3" s="180"/>
      <c r="C3" s="180"/>
      <c r="D3" s="180"/>
      <c r="E3" s="180"/>
      <c r="F3" s="180"/>
      <c r="G3" s="180"/>
      <c r="H3" s="180"/>
      <c r="I3" s="180"/>
      <c r="J3" s="180"/>
      <c r="K3" s="180"/>
      <c r="L3" s="180"/>
      <c r="M3" s="180"/>
      <c r="N3" s="180"/>
      <c r="O3" s="180"/>
      <c r="P3" s="180"/>
      <c r="Q3" s="32"/>
      <c r="R3" s="32"/>
    </row>
    <row r="4" spans="1:18" s="1" customFormat="1" ht="21.95" customHeight="1">
      <c r="A4" s="181" t="s">
        <v>0</v>
      </c>
      <c r="B4" s="168" t="s">
        <v>1</v>
      </c>
      <c r="C4" s="168" t="s">
        <v>2</v>
      </c>
      <c r="D4" s="177" t="s">
        <v>3</v>
      </c>
      <c r="E4" s="177" t="s">
        <v>4</v>
      </c>
      <c r="F4" s="177" t="s">
        <v>5</v>
      </c>
      <c r="G4" s="177" t="s">
        <v>6</v>
      </c>
      <c r="H4" s="177" t="s">
        <v>7</v>
      </c>
      <c r="I4" s="177" t="s">
        <v>8</v>
      </c>
      <c r="J4" s="171" t="s">
        <v>9</v>
      </c>
      <c r="K4" s="171" t="s">
        <v>10</v>
      </c>
      <c r="L4" s="171" t="s">
        <v>11</v>
      </c>
      <c r="M4" s="171" t="s">
        <v>12</v>
      </c>
      <c r="N4" s="171" t="s">
        <v>13</v>
      </c>
      <c r="O4" s="171" t="s">
        <v>14</v>
      </c>
      <c r="P4" s="174" t="s">
        <v>15</v>
      </c>
      <c r="Q4" s="32"/>
      <c r="R4" s="32"/>
    </row>
    <row r="5" spans="1:18" s="1" customFormat="1" ht="21.95" customHeight="1">
      <c r="A5" s="182"/>
      <c r="B5" s="169"/>
      <c r="C5" s="169"/>
      <c r="D5" s="178"/>
      <c r="E5" s="178"/>
      <c r="F5" s="178"/>
      <c r="G5" s="178"/>
      <c r="H5" s="178"/>
      <c r="I5" s="178"/>
      <c r="J5" s="172"/>
      <c r="K5" s="172"/>
      <c r="L5" s="172"/>
      <c r="M5" s="172"/>
      <c r="N5" s="172"/>
      <c r="O5" s="172"/>
      <c r="P5" s="175"/>
      <c r="Q5" s="32"/>
      <c r="R5" s="32"/>
    </row>
    <row r="6" spans="1:18" s="1" customFormat="1" ht="21.95" customHeight="1">
      <c r="A6" s="182"/>
      <c r="B6" s="169"/>
      <c r="C6" s="169"/>
      <c r="D6" s="178"/>
      <c r="E6" s="178"/>
      <c r="F6" s="178"/>
      <c r="G6" s="178"/>
      <c r="H6" s="178"/>
      <c r="I6" s="178"/>
      <c r="J6" s="172"/>
      <c r="K6" s="172"/>
      <c r="L6" s="172"/>
      <c r="M6" s="172"/>
      <c r="N6" s="172"/>
      <c r="O6" s="172"/>
      <c r="P6" s="175"/>
      <c r="Q6" s="32"/>
      <c r="R6" s="32"/>
    </row>
    <row r="7" spans="1:18" s="1" customFormat="1" ht="21.95" customHeight="1">
      <c r="A7" s="183"/>
      <c r="B7" s="170"/>
      <c r="C7" s="170"/>
      <c r="D7" s="179"/>
      <c r="E7" s="179"/>
      <c r="F7" s="179"/>
      <c r="G7" s="179"/>
      <c r="H7" s="179"/>
      <c r="I7" s="179"/>
      <c r="J7" s="173"/>
      <c r="K7" s="173"/>
      <c r="L7" s="173"/>
      <c r="M7" s="173"/>
      <c r="N7" s="173"/>
      <c r="O7" s="173"/>
      <c r="P7" s="176"/>
      <c r="Q7" s="32"/>
      <c r="R7" s="32"/>
    </row>
    <row r="8" spans="1:18" ht="30">
      <c r="A8" s="106" t="s">
        <v>137</v>
      </c>
      <c r="B8" s="104">
        <v>42978</v>
      </c>
      <c r="C8" s="102" t="s">
        <v>138</v>
      </c>
      <c r="D8" s="100">
        <v>2</v>
      </c>
      <c r="E8" s="105" t="s">
        <v>75</v>
      </c>
      <c r="F8" s="105" t="s">
        <v>75</v>
      </c>
      <c r="G8" s="86">
        <v>42948</v>
      </c>
      <c r="H8" s="86">
        <v>42948</v>
      </c>
      <c r="I8" s="102" t="s">
        <v>40</v>
      </c>
      <c r="J8" s="103">
        <v>600</v>
      </c>
      <c r="K8" s="103">
        <v>0</v>
      </c>
      <c r="L8" s="103">
        <v>0</v>
      </c>
      <c r="M8" s="103">
        <v>194</v>
      </c>
      <c r="N8" s="103">
        <v>0</v>
      </c>
      <c r="O8" s="103">
        <v>300</v>
      </c>
      <c r="P8" s="103">
        <f t="shared" ref="P8:P14" si="0">SUM(J8:O8)</f>
        <v>1094</v>
      </c>
    </row>
    <row r="9" spans="1:18" ht="30">
      <c r="A9" s="106" t="s">
        <v>137</v>
      </c>
      <c r="B9" s="104">
        <v>42970</v>
      </c>
      <c r="C9" s="105" t="s">
        <v>140</v>
      </c>
      <c r="D9" s="100">
        <v>1</v>
      </c>
      <c r="E9" s="105" t="s">
        <v>139</v>
      </c>
      <c r="F9" s="105" t="s">
        <v>139</v>
      </c>
      <c r="G9" s="86">
        <v>42965</v>
      </c>
      <c r="H9" s="86">
        <v>42965</v>
      </c>
      <c r="I9" s="102" t="s">
        <v>40</v>
      </c>
      <c r="J9" s="103">
        <v>270</v>
      </c>
      <c r="K9" s="103">
        <v>0</v>
      </c>
      <c r="L9" s="103">
        <v>0</v>
      </c>
      <c r="M9" s="103">
        <v>603</v>
      </c>
      <c r="N9" s="103">
        <v>0</v>
      </c>
      <c r="O9" s="103">
        <v>500</v>
      </c>
      <c r="P9" s="103">
        <f t="shared" si="0"/>
        <v>1373</v>
      </c>
    </row>
    <row r="10" spans="1:18" ht="45">
      <c r="A10" s="106" t="s">
        <v>113</v>
      </c>
      <c r="B10" s="104">
        <v>42975</v>
      </c>
      <c r="C10" s="102" t="s">
        <v>142</v>
      </c>
      <c r="D10" s="100">
        <v>1</v>
      </c>
      <c r="E10" s="105" t="s">
        <v>143</v>
      </c>
      <c r="F10" s="105" t="s">
        <v>143</v>
      </c>
      <c r="G10" s="86">
        <v>42966</v>
      </c>
      <c r="H10" s="86">
        <v>42966</v>
      </c>
      <c r="I10" s="102" t="s">
        <v>40</v>
      </c>
      <c r="J10" s="103">
        <v>0</v>
      </c>
      <c r="K10" s="103">
        <v>0</v>
      </c>
      <c r="L10" s="103">
        <v>0</v>
      </c>
      <c r="M10" s="103">
        <v>532</v>
      </c>
      <c r="N10" s="103">
        <v>0</v>
      </c>
      <c r="O10" s="103">
        <v>0</v>
      </c>
      <c r="P10" s="103">
        <f t="shared" si="0"/>
        <v>532</v>
      </c>
    </row>
    <row r="11" spans="1:18" ht="30">
      <c r="A11" s="106" t="s">
        <v>113</v>
      </c>
      <c r="B11" s="104">
        <v>42975</v>
      </c>
      <c r="C11" s="105" t="s">
        <v>78</v>
      </c>
      <c r="D11" s="100">
        <v>1</v>
      </c>
      <c r="E11" s="105" t="s">
        <v>75</v>
      </c>
      <c r="F11" s="105" t="s">
        <v>75</v>
      </c>
      <c r="G11" s="86">
        <v>42976</v>
      </c>
      <c r="H11" s="86">
        <v>42976</v>
      </c>
      <c r="I11" s="102" t="s">
        <v>40</v>
      </c>
      <c r="J11" s="103">
        <v>0</v>
      </c>
      <c r="K11" s="103">
        <v>0</v>
      </c>
      <c r="L11" s="103">
        <v>0</v>
      </c>
      <c r="M11" s="103">
        <v>200</v>
      </c>
      <c r="N11" s="103">
        <v>0</v>
      </c>
      <c r="O11" s="103">
        <v>400</v>
      </c>
      <c r="P11" s="103">
        <f t="shared" si="0"/>
        <v>600</v>
      </c>
    </row>
    <row r="12" spans="1:18" ht="45">
      <c r="A12" s="102" t="s">
        <v>144</v>
      </c>
      <c r="B12" s="104">
        <v>42948</v>
      </c>
      <c r="C12" s="102" t="s">
        <v>145</v>
      </c>
      <c r="D12" s="100">
        <v>2</v>
      </c>
      <c r="E12" s="105" t="s">
        <v>75</v>
      </c>
      <c r="F12" s="105" t="s">
        <v>75</v>
      </c>
      <c r="G12" s="86">
        <v>42948</v>
      </c>
      <c r="H12" s="86">
        <v>42948</v>
      </c>
      <c r="I12" s="102" t="s">
        <v>40</v>
      </c>
      <c r="J12" s="103">
        <v>600</v>
      </c>
      <c r="K12" s="103">
        <v>0</v>
      </c>
      <c r="L12" s="103">
        <v>0</v>
      </c>
      <c r="M12" s="103">
        <v>200</v>
      </c>
      <c r="N12" s="103">
        <v>0</v>
      </c>
      <c r="O12" s="103">
        <v>0</v>
      </c>
      <c r="P12" s="103">
        <f t="shared" si="0"/>
        <v>800</v>
      </c>
    </row>
    <row r="13" spans="1:18" ht="30">
      <c r="A13" s="105" t="s">
        <v>113</v>
      </c>
      <c r="B13" s="104">
        <v>42963</v>
      </c>
      <c r="C13" s="102" t="s">
        <v>146</v>
      </c>
      <c r="D13" s="100">
        <v>1</v>
      </c>
      <c r="E13" s="105" t="s">
        <v>75</v>
      </c>
      <c r="F13" s="105" t="s">
        <v>75</v>
      </c>
      <c r="G13" s="86">
        <v>42964</v>
      </c>
      <c r="H13" s="86">
        <v>42964</v>
      </c>
      <c r="I13" s="102" t="s">
        <v>40</v>
      </c>
      <c r="J13" s="103">
        <v>300</v>
      </c>
      <c r="K13" s="103">
        <v>0</v>
      </c>
      <c r="L13" s="103">
        <v>0</v>
      </c>
      <c r="M13" s="103">
        <v>198</v>
      </c>
      <c r="N13" s="103">
        <v>0</v>
      </c>
      <c r="O13" s="103">
        <v>500</v>
      </c>
      <c r="P13" s="103">
        <f t="shared" si="0"/>
        <v>998</v>
      </c>
    </row>
    <row r="14" spans="1:18" ht="45">
      <c r="A14" s="102" t="s">
        <v>144</v>
      </c>
      <c r="B14" s="104">
        <v>42948</v>
      </c>
      <c r="C14" s="102" t="s">
        <v>145</v>
      </c>
      <c r="D14" s="100">
        <v>1</v>
      </c>
      <c r="E14" s="105" t="s">
        <v>75</v>
      </c>
      <c r="F14" s="105" t="s">
        <v>75</v>
      </c>
      <c r="G14" s="86">
        <v>42948</v>
      </c>
      <c r="H14" s="86">
        <v>42948</v>
      </c>
      <c r="I14" s="102" t="s">
        <v>40</v>
      </c>
      <c r="J14" s="103">
        <v>0</v>
      </c>
      <c r="K14" s="103">
        <v>0</v>
      </c>
      <c r="L14" s="103">
        <v>0</v>
      </c>
      <c r="M14" s="103">
        <v>0</v>
      </c>
      <c r="N14" s="103">
        <v>0</v>
      </c>
      <c r="O14" s="103">
        <v>500</v>
      </c>
      <c r="P14" s="103">
        <f t="shared" si="0"/>
        <v>500</v>
      </c>
    </row>
    <row r="15" spans="1:18" ht="30">
      <c r="A15" s="105"/>
      <c r="B15" s="105"/>
      <c r="C15" s="105"/>
      <c r="D15" s="105"/>
      <c r="E15" s="105"/>
      <c r="F15" s="105"/>
      <c r="G15" s="86"/>
      <c r="H15" s="86"/>
      <c r="I15" s="102" t="s">
        <v>40</v>
      </c>
      <c r="J15" s="103"/>
      <c r="K15" s="103"/>
      <c r="L15" s="103"/>
      <c r="M15" s="103"/>
      <c r="N15" s="103"/>
      <c r="O15" s="103"/>
      <c r="P15" s="103"/>
    </row>
    <row r="16" spans="1:18">
      <c r="A16" s="105"/>
      <c r="B16" s="105"/>
      <c r="C16" s="105"/>
      <c r="D16" s="105"/>
      <c r="E16" s="105"/>
      <c r="F16" s="105"/>
      <c r="G16" s="86"/>
      <c r="H16" s="86"/>
      <c r="I16" s="105"/>
      <c r="J16" s="105"/>
      <c r="K16" s="105"/>
      <c r="L16" s="105"/>
      <c r="M16" s="105"/>
      <c r="N16" s="105"/>
      <c r="O16" s="105"/>
      <c r="P16" s="105"/>
    </row>
    <row r="17" spans="1:16">
      <c r="A17" s="105"/>
      <c r="B17" s="105"/>
      <c r="C17" s="105"/>
      <c r="D17" s="105"/>
      <c r="E17" s="105"/>
      <c r="F17" s="105"/>
      <c r="G17" s="86"/>
      <c r="H17" s="86"/>
      <c r="I17" s="105"/>
      <c r="J17" s="105"/>
      <c r="K17" s="105"/>
      <c r="L17" s="105"/>
      <c r="M17" s="105"/>
      <c r="N17" s="105"/>
      <c r="O17" s="105"/>
      <c r="P17" s="105"/>
    </row>
    <row r="18" spans="1:16">
      <c r="A18" s="105"/>
      <c r="B18" s="105"/>
      <c r="C18" s="105"/>
      <c r="D18" s="105"/>
      <c r="E18" s="105"/>
      <c r="F18" s="105"/>
      <c r="G18" s="86"/>
      <c r="H18" s="86"/>
      <c r="I18" s="105"/>
      <c r="J18" s="105"/>
      <c r="K18" s="105"/>
      <c r="L18" s="105"/>
      <c r="M18" s="105"/>
      <c r="N18" s="105"/>
      <c r="O18" s="105"/>
      <c r="P18" s="105"/>
    </row>
  </sheetData>
  <mergeCells count="19">
    <mergeCell ref="H4:H7"/>
    <mergeCell ref="I4:I7"/>
    <mergeCell ref="J4:J7"/>
    <mergeCell ref="K4:K7"/>
    <mergeCell ref="L4:L7"/>
    <mergeCell ref="M4:M7"/>
    <mergeCell ref="D1:O1"/>
    <mergeCell ref="D2:O2"/>
    <mergeCell ref="A3:P3"/>
    <mergeCell ref="A4:A7"/>
    <mergeCell ref="B4:B7"/>
    <mergeCell ref="C4:C7"/>
    <mergeCell ref="D4:D7"/>
    <mergeCell ref="E4:E7"/>
    <mergeCell ref="F4:F7"/>
    <mergeCell ref="G4:G7"/>
    <mergeCell ref="N4:N7"/>
    <mergeCell ref="O4:O7"/>
    <mergeCell ref="P4:P7"/>
  </mergeCells>
  <pageMargins left="0.7" right="0.7" top="0.75" bottom="0.75" header="0.3" footer="0.3"/>
  <drawing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workbookViewId="0">
      <selection activeCell="A8" sqref="A8"/>
    </sheetView>
  </sheetViews>
  <sheetFormatPr baseColWidth="10" defaultRowHeight="15"/>
  <cols>
    <col min="1" max="1" width="14.7109375" customWidth="1"/>
    <col min="3" max="3" width="46.7109375" customWidth="1"/>
    <col min="4" max="4" width="9.140625" customWidth="1"/>
  </cols>
  <sheetData>
    <row r="1" spans="1:21" s="1" customFormat="1" ht="20.100000000000001" customHeight="1">
      <c r="A1" s="75"/>
      <c r="B1" s="33"/>
      <c r="C1" s="32"/>
      <c r="D1" s="188" t="s">
        <v>252</v>
      </c>
      <c r="E1" s="188"/>
      <c r="F1" s="188"/>
      <c r="G1" s="188"/>
      <c r="H1" s="188"/>
      <c r="I1" s="188"/>
      <c r="J1" s="188"/>
      <c r="K1" s="188"/>
      <c r="L1" s="188"/>
      <c r="M1" s="188"/>
      <c r="N1" s="188"/>
      <c r="O1" s="188"/>
      <c r="P1" s="188"/>
      <c r="Q1" s="188"/>
      <c r="R1" s="188"/>
      <c r="S1" s="34"/>
      <c r="T1" s="32"/>
      <c r="U1" s="32"/>
    </row>
    <row r="2" spans="1:21" s="1" customFormat="1" ht="20.100000000000001" customHeight="1">
      <c r="A2" s="75"/>
      <c r="B2" s="33"/>
      <c r="C2" s="32"/>
      <c r="D2" s="189" t="s">
        <v>621</v>
      </c>
      <c r="E2" s="189"/>
      <c r="F2" s="189"/>
      <c r="G2" s="189"/>
      <c r="H2" s="189"/>
      <c r="I2" s="189"/>
      <c r="J2" s="189"/>
      <c r="K2" s="189"/>
      <c r="L2" s="189"/>
      <c r="M2" s="189"/>
      <c r="N2" s="189"/>
      <c r="O2" s="189"/>
      <c r="P2" s="189"/>
      <c r="Q2" s="189"/>
      <c r="R2" s="189"/>
      <c r="S2" s="35"/>
      <c r="T2" s="32"/>
      <c r="U2" s="32"/>
    </row>
    <row r="3" spans="1:21" s="1" customFormat="1" ht="24.75" customHeight="1">
      <c r="A3" s="180"/>
      <c r="B3" s="180"/>
      <c r="C3" s="180"/>
      <c r="D3" s="180"/>
      <c r="E3" s="180"/>
      <c r="F3" s="180"/>
      <c r="G3" s="180"/>
      <c r="H3" s="180"/>
      <c r="I3" s="180"/>
      <c r="J3" s="180"/>
      <c r="K3" s="180"/>
      <c r="L3" s="180"/>
      <c r="M3" s="180"/>
      <c r="N3" s="180"/>
      <c r="O3" s="180"/>
      <c r="P3" s="180"/>
      <c r="Q3" s="180"/>
      <c r="R3" s="180"/>
      <c r="S3" s="180"/>
      <c r="T3" s="32"/>
      <c r="U3" s="32"/>
    </row>
    <row r="4" spans="1:21">
      <c r="A4" s="181" t="s">
        <v>0</v>
      </c>
      <c r="B4" s="168" t="s">
        <v>1</v>
      </c>
      <c r="C4" s="168" t="s">
        <v>2</v>
      </c>
      <c r="D4" s="177" t="s">
        <v>3</v>
      </c>
      <c r="E4" s="177" t="s">
        <v>4</v>
      </c>
      <c r="F4" s="177" t="s">
        <v>5</v>
      </c>
      <c r="G4" s="177" t="s">
        <v>6</v>
      </c>
      <c r="H4" s="177" t="s">
        <v>7</v>
      </c>
      <c r="I4" s="177" t="s">
        <v>8</v>
      </c>
      <c r="J4" s="171" t="s">
        <v>9</v>
      </c>
      <c r="K4" s="171" t="s">
        <v>10</v>
      </c>
      <c r="L4" s="171" t="s">
        <v>357</v>
      </c>
      <c r="M4" s="171" t="s">
        <v>415</v>
      </c>
      <c r="N4" s="171" t="s">
        <v>454</v>
      </c>
      <c r="O4" s="171" t="s">
        <v>361</v>
      </c>
      <c r="P4" s="171" t="s">
        <v>12</v>
      </c>
      <c r="Q4" s="171" t="s">
        <v>13</v>
      </c>
      <c r="R4" s="171" t="s">
        <v>14</v>
      </c>
      <c r="S4" s="174" t="s">
        <v>15</v>
      </c>
    </row>
    <row r="5" spans="1:21" ht="15" customHeight="1">
      <c r="A5" s="182"/>
      <c r="B5" s="169"/>
      <c r="C5" s="169"/>
      <c r="D5" s="178"/>
      <c r="E5" s="178"/>
      <c r="F5" s="178"/>
      <c r="G5" s="178"/>
      <c r="H5" s="178"/>
      <c r="I5" s="178"/>
      <c r="J5" s="172"/>
      <c r="K5" s="172"/>
      <c r="L5" s="172"/>
      <c r="M5" s="172"/>
      <c r="N5" s="172"/>
      <c r="O5" s="172"/>
      <c r="P5" s="172"/>
      <c r="Q5" s="172"/>
      <c r="R5" s="172"/>
      <c r="S5" s="175"/>
    </row>
    <row r="6" spans="1:21">
      <c r="A6" s="182"/>
      <c r="B6" s="169"/>
      <c r="C6" s="169"/>
      <c r="D6" s="178"/>
      <c r="E6" s="178"/>
      <c r="F6" s="178"/>
      <c r="G6" s="178"/>
      <c r="H6" s="178"/>
      <c r="I6" s="178"/>
      <c r="J6" s="172"/>
      <c r="K6" s="172"/>
      <c r="L6" s="172"/>
      <c r="M6" s="172"/>
      <c r="N6" s="172"/>
      <c r="O6" s="172"/>
      <c r="P6" s="172"/>
      <c r="Q6" s="172"/>
      <c r="R6" s="172"/>
      <c r="S6" s="175"/>
    </row>
    <row r="7" spans="1:21">
      <c r="A7" s="182"/>
      <c r="B7" s="170"/>
      <c r="C7" s="170"/>
      <c r="D7" s="179"/>
      <c r="E7" s="179"/>
      <c r="F7" s="179"/>
      <c r="G7" s="179"/>
      <c r="H7" s="179"/>
      <c r="I7" s="179"/>
      <c r="J7" s="173"/>
      <c r="K7" s="173"/>
      <c r="L7" s="173"/>
      <c r="M7" s="173"/>
      <c r="N7" s="173"/>
      <c r="O7" s="173"/>
      <c r="P7" s="173"/>
      <c r="Q7" s="173"/>
      <c r="R7" s="173"/>
      <c r="S7" s="176"/>
    </row>
    <row r="8" spans="1:21" ht="30">
      <c r="A8" s="67" t="s">
        <v>113</v>
      </c>
      <c r="B8" s="124">
        <v>45169</v>
      </c>
      <c r="C8" s="128" t="s">
        <v>598</v>
      </c>
      <c r="D8">
        <v>0</v>
      </c>
      <c r="E8" s="67" t="s">
        <v>229</v>
      </c>
      <c r="F8" s="67" t="s">
        <v>229</v>
      </c>
      <c r="G8" s="124">
        <v>45158</v>
      </c>
      <c r="H8" s="124">
        <v>45159</v>
      </c>
      <c r="I8" s="130" t="s">
        <v>40</v>
      </c>
      <c r="J8">
        <v>200</v>
      </c>
      <c r="K8">
        <v>0</v>
      </c>
      <c r="L8">
        <v>0</v>
      </c>
      <c r="M8">
        <v>0</v>
      </c>
      <c r="N8">
        <v>0</v>
      </c>
      <c r="O8">
        <v>0</v>
      </c>
      <c r="P8">
        <v>0</v>
      </c>
      <c r="Q8">
        <v>0</v>
      </c>
      <c r="R8">
        <v>1000</v>
      </c>
      <c r="S8">
        <f>SUM(J8:R8)</f>
        <v>1200</v>
      </c>
    </row>
  </sheetData>
  <mergeCells count="22">
    <mergeCell ref="R4:R7"/>
    <mergeCell ref="M4:M7"/>
    <mergeCell ref="N4:N7"/>
    <mergeCell ref="O4:O7"/>
    <mergeCell ref="P4:P7"/>
    <mergeCell ref="Q4:Q7"/>
    <mergeCell ref="D1:R1"/>
    <mergeCell ref="D2:R2"/>
    <mergeCell ref="A3:S3"/>
    <mergeCell ref="A4:A7"/>
    <mergeCell ref="B4:B7"/>
    <mergeCell ref="C4:C7"/>
    <mergeCell ref="D4:D7"/>
    <mergeCell ref="E4:E7"/>
    <mergeCell ref="F4:F7"/>
    <mergeCell ref="G4:G7"/>
    <mergeCell ref="S4:S7"/>
    <mergeCell ref="H4:H7"/>
    <mergeCell ref="I4:I7"/>
    <mergeCell ref="J4:J7"/>
    <mergeCell ref="K4:K7"/>
    <mergeCell ref="L4:L7"/>
  </mergeCells>
  <pageMargins left="0.7" right="0.7" top="0.75" bottom="0.75" header="0.3" footer="0.3"/>
  <drawing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topLeftCell="D1" workbookViewId="0">
      <selection activeCell="D1" sqref="A1:XFD1048576"/>
    </sheetView>
  </sheetViews>
  <sheetFormatPr baseColWidth="10" defaultRowHeight="15"/>
  <cols>
    <col min="1" max="1" width="14.7109375" customWidth="1"/>
    <col min="3" max="3" width="46.7109375" customWidth="1"/>
    <col min="4" max="4" width="9.140625" customWidth="1"/>
  </cols>
  <sheetData>
    <row r="1" spans="1:21" s="1" customFormat="1" ht="20.100000000000001" customHeight="1">
      <c r="A1" s="75"/>
      <c r="B1" s="33"/>
      <c r="C1" s="32"/>
      <c r="D1" s="188" t="s">
        <v>252</v>
      </c>
      <c r="E1" s="188"/>
      <c r="F1" s="188"/>
      <c r="G1" s="188"/>
      <c r="H1" s="188"/>
      <c r="I1" s="188"/>
      <c r="J1" s="188"/>
      <c r="K1" s="188"/>
      <c r="L1" s="188"/>
      <c r="M1" s="188"/>
      <c r="N1" s="188"/>
      <c r="O1" s="188"/>
      <c r="P1" s="188"/>
      <c r="Q1" s="188"/>
      <c r="R1" s="188"/>
      <c r="S1" s="34"/>
      <c r="T1" s="32"/>
      <c r="U1" s="32"/>
    </row>
    <row r="2" spans="1:21" s="1" customFormat="1" ht="20.100000000000001" customHeight="1">
      <c r="A2" s="75"/>
      <c r="B2" s="33"/>
      <c r="C2" s="32"/>
      <c r="D2" s="189" t="s">
        <v>624</v>
      </c>
      <c r="E2" s="189"/>
      <c r="F2" s="189"/>
      <c r="G2" s="189"/>
      <c r="H2" s="189"/>
      <c r="I2" s="189"/>
      <c r="J2" s="189"/>
      <c r="K2" s="189"/>
      <c r="L2" s="189"/>
      <c r="M2" s="189"/>
      <c r="N2" s="189"/>
      <c r="O2" s="189"/>
      <c r="P2" s="189"/>
      <c r="Q2" s="189"/>
      <c r="R2" s="189"/>
      <c r="S2" s="35"/>
      <c r="T2" s="32"/>
      <c r="U2" s="32"/>
    </row>
    <row r="3" spans="1:21" s="1" customFormat="1" ht="24.75" customHeight="1">
      <c r="A3" s="180"/>
      <c r="B3" s="180"/>
      <c r="C3" s="180"/>
      <c r="D3" s="180"/>
      <c r="E3" s="180"/>
      <c r="F3" s="180"/>
      <c r="G3" s="180"/>
      <c r="H3" s="180"/>
      <c r="I3" s="180"/>
      <c r="J3" s="180"/>
      <c r="K3" s="180"/>
      <c r="L3" s="180"/>
      <c r="M3" s="180"/>
      <c r="N3" s="180"/>
      <c r="O3" s="180"/>
      <c r="P3" s="180"/>
      <c r="Q3" s="180"/>
      <c r="R3" s="180"/>
      <c r="S3" s="180"/>
      <c r="T3" s="32"/>
      <c r="U3" s="32"/>
    </row>
    <row r="4" spans="1:21">
      <c r="A4" s="181" t="s">
        <v>0</v>
      </c>
      <c r="B4" s="168" t="s">
        <v>1</v>
      </c>
      <c r="C4" s="168" t="s">
        <v>2</v>
      </c>
      <c r="D4" s="177" t="s">
        <v>3</v>
      </c>
      <c r="E4" s="177" t="s">
        <v>4</v>
      </c>
      <c r="F4" s="177" t="s">
        <v>5</v>
      </c>
      <c r="G4" s="177" t="s">
        <v>6</v>
      </c>
      <c r="H4" s="177" t="s">
        <v>7</v>
      </c>
      <c r="I4" s="177" t="s">
        <v>8</v>
      </c>
      <c r="J4" s="171" t="s">
        <v>9</v>
      </c>
      <c r="K4" s="171" t="s">
        <v>10</v>
      </c>
      <c r="L4" s="171" t="s">
        <v>357</v>
      </c>
      <c r="M4" s="171" t="s">
        <v>415</v>
      </c>
      <c r="N4" s="171" t="s">
        <v>454</v>
      </c>
      <c r="O4" s="171" t="s">
        <v>361</v>
      </c>
      <c r="P4" s="171" t="s">
        <v>12</v>
      </c>
      <c r="Q4" s="171" t="s">
        <v>13</v>
      </c>
      <c r="R4" s="171" t="s">
        <v>14</v>
      </c>
      <c r="S4" s="174" t="s">
        <v>15</v>
      </c>
    </row>
    <row r="5" spans="1:21" ht="15" customHeight="1">
      <c r="A5" s="182"/>
      <c r="B5" s="169"/>
      <c r="C5" s="169"/>
      <c r="D5" s="178"/>
      <c r="E5" s="178"/>
      <c r="F5" s="178"/>
      <c r="G5" s="178"/>
      <c r="H5" s="178"/>
      <c r="I5" s="178"/>
      <c r="J5" s="172"/>
      <c r="K5" s="172"/>
      <c r="L5" s="172"/>
      <c r="M5" s="172"/>
      <c r="N5" s="172"/>
      <c r="O5" s="172"/>
      <c r="P5" s="172"/>
      <c r="Q5" s="172"/>
      <c r="R5" s="172"/>
      <c r="S5" s="175"/>
    </row>
    <row r="6" spans="1:21">
      <c r="A6" s="182"/>
      <c r="B6" s="169"/>
      <c r="C6" s="169"/>
      <c r="D6" s="178"/>
      <c r="E6" s="178"/>
      <c r="F6" s="178"/>
      <c r="G6" s="178"/>
      <c r="H6" s="178"/>
      <c r="I6" s="178"/>
      <c r="J6" s="172"/>
      <c r="K6" s="172"/>
      <c r="L6" s="172"/>
      <c r="M6" s="172"/>
      <c r="N6" s="172"/>
      <c r="O6" s="172"/>
      <c r="P6" s="172"/>
      <c r="Q6" s="172"/>
      <c r="R6" s="172"/>
      <c r="S6" s="175"/>
    </row>
    <row r="7" spans="1:21">
      <c r="A7" s="182"/>
      <c r="B7" s="170"/>
      <c r="C7" s="170"/>
      <c r="D7" s="179"/>
      <c r="E7" s="179"/>
      <c r="F7" s="179"/>
      <c r="G7" s="179"/>
      <c r="H7" s="179"/>
      <c r="I7" s="179"/>
      <c r="J7" s="173"/>
      <c r="K7" s="173"/>
      <c r="L7" s="173"/>
      <c r="M7" s="173"/>
      <c r="N7" s="173"/>
      <c r="O7" s="173"/>
      <c r="P7" s="173"/>
      <c r="Q7" s="173"/>
      <c r="R7" s="173"/>
      <c r="S7" s="176"/>
    </row>
    <row r="8" spans="1:21" ht="45">
      <c r="A8" s="67" t="s">
        <v>121</v>
      </c>
      <c r="B8" s="134">
        <v>45197</v>
      </c>
      <c r="C8" s="128" t="s">
        <v>622</v>
      </c>
      <c r="D8">
        <v>0</v>
      </c>
      <c r="E8" s="163" t="s">
        <v>37</v>
      </c>
      <c r="F8" s="163" t="s">
        <v>37</v>
      </c>
      <c r="G8" s="134">
        <v>45181</v>
      </c>
      <c r="H8" s="134">
        <v>45185</v>
      </c>
      <c r="I8" s="130" t="s">
        <v>40</v>
      </c>
      <c r="J8">
        <v>3764</v>
      </c>
      <c r="K8">
        <v>0</v>
      </c>
      <c r="L8">
        <v>0</v>
      </c>
      <c r="M8">
        <v>0</v>
      </c>
      <c r="N8">
        <v>0</v>
      </c>
      <c r="O8">
        <v>0</v>
      </c>
      <c r="P8">
        <v>2704</v>
      </c>
      <c r="Q8">
        <v>1174.28</v>
      </c>
      <c r="R8">
        <v>1324.19</v>
      </c>
      <c r="S8">
        <f>SUM(J8:R8)</f>
        <v>8966.4699999999993</v>
      </c>
    </row>
    <row r="9" spans="1:21" ht="45">
      <c r="A9" s="67" t="s">
        <v>121</v>
      </c>
      <c r="B9" s="134">
        <v>45194</v>
      </c>
      <c r="C9" s="128" t="s">
        <v>623</v>
      </c>
      <c r="D9">
        <v>0</v>
      </c>
      <c r="E9" s="163" t="s">
        <v>429</v>
      </c>
      <c r="F9" s="163" t="s">
        <v>429</v>
      </c>
      <c r="G9" s="134">
        <v>45173</v>
      </c>
      <c r="H9" s="134">
        <v>45179</v>
      </c>
      <c r="I9" s="130" t="s">
        <v>40</v>
      </c>
      <c r="J9">
        <v>15780</v>
      </c>
      <c r="K9">
        <v>0</v>
      </c>
      <c r="L9">
        <v>0</v>
      </c>
      <c r="M9">
        <v>0</v>
      </c>
      <c r="N9">
        <v>0</v>
      </c>
      <c r="O9">
        <v>0</v>
      </c>
      <c r="P9">
        <v>960</v>
      </c>
      <c r="Q9">
        <v>0</v>
      </c>
      <c r="R9">
        <v>4570</v>
      </c>
      <c r="S9">
        <f t="shared" ref="S9:S10" si="0">SUM(J9:R9)</f>
        <v>21310</v>
      </c>
    </row>
    <row r="10" spans="1:21" ht="30">
      <c r="A10" s="67" t="s">
        <v>309</v>
      </c>
      <c r="B10" s="134">
        <v>45194</v>
      </c>
      <c r="C10" s="128" t="s">
        <v>598</v>
      </c>
      <c r="D10">
        <v>0</v>
      </c>
      <c r="E10" s="163" t="s">
        <v>366</v>
      </c>
      <c r="F10" s="163" t="s">
        <v>366</v>
      </c>
      <c r="G10" s="134">
        <v>45181</v>
      </c>
      <c r="H10" s="134">
        <v>45182</v>
      </c>
      <c r="I10" s="130" t="s">
        <v>40</v>
      </c>
      <c r="J10">
        <v>265</v>
      </c>
      <c r="K10">
        <v>0</v>
      </c>
      <c r="L10">
        <v>0</v>
      </c>
      <c r="M10">
        <v>0</v>
      </c>
      <c r="N10">
        <v>0</v>
      </c>
      <c r="O10">
        <v>0</v>
      </c>
      <c r="P10">
        <v>1759</v>
      </c>
      <c r="Q10">
        <v>0</v>
      </c>
      <c r="R10">
        <v>2666</v>
      </c>
      <c r="S10">
        <f t="shared" si="0"/>
        <v>4690</v>
      </c>
    </row>
    <row r="11" spans="1:21" ht="45">
      <c r="A11" s="67" t="s">
        <v>121</v>
      </c>
      <c r="B11" s="134">
        <v>45196</v>
      </c>
      <c r="C11" s="128" t="s">
        <v>598</v>
      </c>
      <c r="D11">
        <v>0</v>
      </c>
      <c r="E11" s="163" t="s">
        <v>429</v>
      </c>
      <c r="F11" s="163" t="s">
        <v>429</v>
      </c>
      <c r="G11" s="134">
        <v>45193</v>
      </c>
      <c r="H11" s="134">
        <v>45195</v>
      </c>
      <c r="I11" s="130" t="s">
        <v>40</v>
      </c>
      <c r="J11">
        <v>3815</v>
      </c>
      <c r="K11">
        <v>0</v>
      </c>
      <c r="L11">
        <v>0</v>
      </c>
      <c r="M11">
        <v>0</v>
      </c>
      <c r="N11">
        <v>0</v>
      </c>
      <c r="O11">
        <v>0</v>
      </c>
      <c r="P11">
        <v>0</v>
      </c>
      <c r="Q11">
        <v>0</v>
      </c>
      <c r="R11">
        <v>457</v>
      </c>
      <c r="S11">
        <f t="shared" ref="S11" si="1">SUM(J11:R11)</f>
        <v>4272</v>
      </c>
    </row>
  </sheetData>
  <mergeCells count="22">
    <mergeCell ref="R4:R7"/>
    <mergeCell ref="M4:M7"/>
    <mergeCell ref="N4:N7"/>
    <mergeCell ref="O4:O7"/>
    <mergeCell ref="P4:P7"/>
    <mergeCell ref="Q4:Q7"/>
    <mergeCell ref="D1:R1"/>
    <mergeCell ref="D2:R2"/>
    <mergeCell ref="A3:S3"/>
    <mergeCell ref="A4:A7"/>
    <mergeCell ref="B4:B7"/>
    <mergeCell ref="C4:C7"/>
    <mergeCell ref="D4:D7"/>
    <mergeCell ref="E4:E7"/>
    <mergeCell ref="F4:F7"/>
    <mergeCell ref="G4:G7"/>
    <mergeCell ref="S4:S7"/>
    <mergeCell ref="H4:H7"/>
    <mergeCell ref="I4:I7"/>
    <mergeCell ref="J4:J7"/>
    <mergeCell ref="K4:K7"/>
    <mergeCell ref="L4:L7"/>
  </mergeCells>
  <pageMargins left="0.7" right="0.7" top="0.75" bottom="0.75" header="0.3" footer="0.3"/>
  <drawing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topLeftCell="D1" workbookViewId="0">
      <selection activeCell="A3" sqref="A3:S3"/>
    </sheetView>
  </sheetViews>
  <sheetFormatPr baseColWidth="10" defaultRowHeight="15"/>
  <cols>
    <col min="1" max="1" width="14.7109375" customWidth="1"/>
    <col min="3" max="3" width="46.7109375" customWidth="1"/>
    <col min="4" max="4" width="9.140625" customWidth="1"/>
  </cols>
  <sheetData>
    <row r="1" spans="1:21" s="1" customFormat="1" ht="20.100000000000001" customHeight="1">
      <c r="A1" s="75"/>
      <c r="B1" s="33"/>
      <c r="C1" s="32"/>
      <c r="D1" s="188" t="s">
        <v>252</v>
      </c>
      <c r="E1" s="188"/>
      <c r="F1" s="188"/>
      <c r="G1" s="188"/>
      <c r="H1" s="188"/>
      <c r="I1" s="188"/>
      <c r="J1" s="188"/>
      <c r="K1" s="188"/>
      <c r="L1" s="188"/>
      <c r="M1" s="188"/>
      <c r="N1" s="188"/>
      <c r="O1" s="188"/>
      <c r="P1" s="188"/>
      <c r="Q1" s="188"/>
      <c r="R1" s="188"/>
      <c r="S1" s="34"/>
      <c r="T1" s="32"/>
      <c r="U1" s="32"/>
    </row>
    <row r="2" spans="1:21" s="1" customFormat="1" ht="20.100000000000001" customHeight="1">
      <c r="A2" s="75"/>
      <c r="B2" s="33"/>
      <c r="C2" s="32"/>
      <c r="D2" s="189" t="s">
        <v>625</v>
      </c>
      <c r="E2" s="189"/>
      <c r="F2" s="189"/>
      <c r="G2" s="189"/>
      <c r="H2" s="189"/>
      <c r="I2" s="189"/>
      <c r="J2" s="189"/>
      <c r="K2" s="189"/>
      <c r="L2" s="189"/>
      <c r="M2" s="189"/>
      <c r="N2" s="189"/>
      <c r="O2" s="189"/>
      <c r="P2" s="189"/>
      <c r="Q2" s="189"/>
      <c r="R2" s="189"/>
      <c r="S2" s="35"/>
      <c r="T2" s="32"/>
      <c r="U2" s="32"/>
    </row>
    <row r="3" spans="1:21" s="1" customFormat="1" ht="24.75" customHeight="1">
      <c r="A3" s="180"/>
      <c r="B3" s="180"/>
      <c r="C3" s="180"/>
      <c r="D3" s="180"/>
      <c r="E3" s="180"/>
      <c r="F3" s="180"/>
      <c r="G3" s="180"/>
      <c r="H3" s="180"/>
      <c r="I3" s="180"/>
      <c r="J3" s="180"/>
      <c r="K3" s="180"/>
      <c r="L3" s="180"/>
      <c r="M3" s="180"/>
      <c r="N3" s="180"/>
      <c r="O3" s="180"/>
      <c r="P3" s="180"/>
      <c r="Q3" s="180"/>
      <c r="R3" s="180"/>
      <c r="S3" s="180"/>
      <c r="T3" s="32"/>
      <c r="U3" s="32"/>
    </row>
    <row r="4" spans="1:21">
      <c r="A4" s="181" t="s">
        <v>0</v>
      </c>
      <c r="B4" s="168" t="s">
        <v>1</v>
      </c>
      <c r="C4" s="168" t="s">
        <v>2</v>
      </c>
      <c r="D4" s="177" t="s">
        <v>3</v>
      </c>
      <c r="E4" s="177" t="s">
        <v>4</v>
      </c>
      <c r="F4" s="177" t="s">
        <v>5</v>
      </c>
      <c r="G4" s="177" t="s">
        <v>6</v>
      </c>
      <c r="H4" s="177" t="s">
        <v>7</v>
      </c>
      <c r="I4" s="177" t="s">
        <v>8</v>
      </c>
      <c r="J4" s="171" t="s">
        <v>9</v>
      </c>
      <c r="K4" s="171" t="s">
        <v>10</v>
      </c>
      <c r="L4" s="171" t="s">
        <v>357</v>
      </c>
      <c r="M4" s="171" t="s">
        <v>415</v>
      </c>
      <c r="N4" s="171" t="s">
        <v>454</v>
      </c>
      <c r="O4" s="171" t="s">
        <v>361</v>
      </c>
      <c r="P4" s="171" t="s">
        <v>12</v>
      </c>
      <c r="Q4" s="171" t="s">
        <v>13</v>
      </c>
      <c r="R4" s="171" t="s">
        <v>14</v>
      </c>
      <c r="S4" s="174" t="s">
        <v>15</v>
      </c>
    </row>
    <row r="5" spans="1:21" ht="15" customHeight="1">
      <c r="A5" s="182"/>
      <c r="B5" s="169"/>
      <c r="C5" s="169"/>
      <c r="D5" s="178"/>
      <c r="E5" s="178"/>
      <c r="F5" s="178"/>
      <c r="G5" s="178"/>
      <c r="H5" s="178"/>
      <c r="I5" s="178"/>
      <c r="J5" s="172"/>
      <c r="K5" s="172"/>
      <c r="L5" s="172"/>
      <c r="M5" s="172"/>
      <c r="N5" s="172"/>
      <c r="O5" s="172"/>
      <c r="P5" s="172"/>
      <c r="Q5" s="172"/>
      <c r="R5" s="172"/>
      <c r="S5" s="175"/>
    </row>
    <row r="6" spans="1:21">
      <c r="A6" s="182"/>
      <c r="B6" s="169"/>
      <c r="C6" s="169"/>
      <c r="D6" s="178"/>
      <c r="E6" s="178"/>
      <c r="F6" s="178"/>
      <c r="G6" s="178"/>
      <c r="H6" s="178"/>
      <c r="I6" s="178"/>
      <c r="J6" s="172"/>
      <c r="K6" s="172"/>
      <c r="L6" s="172"/>
      <c r="M6" s="172"/>
      <c r="N6" s="172"/>
      <c r="O6" s="172"/>
      <c r="P6" s="172"/>
      <c r="Q6" s="172"/>
      <c r="R6" s="172"/>
      <c r="S6" s="175"/>
    </row>
    <row r="7" spans="1:21">
      <c r="A7" s="182"/>
      <c r="B7" s="170"/>
      <c r="C7" s="170"/>
      <c r="D7" s="179"/>
      <c r="E7" s="179"/>
      <c r="F7" s="179"/>
      <c r="G7" s="179"/>
      <c r="H7" s="179"/>
      <c r="I7" s="179"/>
      <c r="J7" s="173"/>
      <c r="K7" s="173"/>
      <c r="L7" s="173"/>
      <c r="M7" s="173"/>
      <c r="N7" s="173"/>
      <c r="O7" s="173"/>
      <c r="P7" s="173"/>
      <c r="Q7" s="173"/>
      <c r="R7" s="173"/>
      <c r="S7" s="176"/>
    </row>
    <row r="8" spans="1:21" ht="45">
      <c r="A8" s="67" t="s">
        <v>115</v>
      </c>
      <c r="B8" s="134">
        <v>45213</v>
      </c>
      <c r="C8" s="128" t="s">
        <v>598</v>
      </c>
      <c r="D8">
        <v>0</v>
      </c>
      <c r="E8" s="163" t="s">
        <v>429</v>
      </c>
      <c r="F8" s="163" t="s">
        <v>429</v>
      </c>
      <c r="G8" s="134">
        <v>45209</v>
      </c>
      <c r="H8" s="134">
        <v>45210</v>
      </c>
      <c r="I8" s="130" t="s">
        <v>40</v>
      </c>
      <c r="J8">
        <v>600</v>
      </c>
      <c r="K8">
        <v>0</v>
      </c>
      <c r="L8">
        <v>0</v>
      </c>
      <c r="M8">
        <v>0</v>
      </c>
      <c r="N8">
        <v>0</v>
      </c>
      <c r="O8">
        <v>0</v>
      </c>
      <c r="P8">
        <v>400</v>
      </c>
      <c r="Q8">
        <v>0</v>
      </c>
      <c r="R8">
        <v>1000</v>
      </c>
      <c r="S8">
        <f>SUM(J8:R8)</f>
        <v>2000</v>
      </c>
    </row>
    <row r="9" spans="1:21" ht="45">
      <c r="A9" s="67" t="s">
        <v>115</v>
      </c>
      <c r="B9" s="134">
        <v>45226</v>
      </c>
      <c r="C9" s="128" t="s">
        <v>598</v>
      </c>
      <c r="D9">
        <v>0</v>
      </c>
      <c r="E9" s="163" t="s">
        <v>429</v>
      </c>
      <c r="F9" s="163" t="s">
        <v>429</v>
      </c>
      <c r="G9" s="134">
        <v>45221</v>
      </c>
      <c r="H9" s="134">
        <v>45223</v>
      </c>
      <c r="I9" s="130" t="s">
        <v>40</v>
      </c>
      <c r="J9">
        <v>1400</v>
      </c>
      <c r="K9">
        <v>0</v>
      </c>
      <c r="L9">
        <v>0</v>
      </c>
      <c r="M9">
        <v>0</v>
      </c>
      <c r="N9">
        <v>0</v>
      </c>
      <c r="O9">
        <v>0</v>
      </c>
      <c r="P9">
        <v>400</v>
      </c>
      <c r="Q9">
        <v>0</v>
      </c>
      <c r="R9">
        <v>1100</v>
      </c>
      <c r="S9">
        <f t="shared" ref="S9" si="0">SUM(J9:R9)</f>
        <v>2900</v>
      </c>
    </row>
  </sheetData>
  <mergeCells count="22">
    <mergeCell ref="N4:N7"/>
    <mergeCell ref="O4:O7"/>
    <mergeCell ref="P4:P7"/>
    <mergeCell ref="Q4:Q7"/>
    <mergeCell ref="R4:R7"/>
    <mergeCell ref="S4:S7"/>
    <mergeCell ref="H4:H7"/>
    <mergeCell ref="I4:I7"/>
    <mergeCell ref="J4:J7"/>
    <mergeCell ref="K4:K7"/>
    <mergeCell ref="L4:L7"/>
    <mergeCell ref="M4:M7"/>
    <mergeCell ref="D1:R1"/>
    <mergeCell ref="D2:R2"/>
    <mergeCell ref="A3:S3"/>
    <mergeCell ref="A4:A7"/>
    <mergeCell ref="B4:B7"/>
    <mergeCell ref="C4:C7"/>
    <mergeCell ref="D4:D7"/>
    <mergeCell ref="E4:E7"/>
    <mergeCell ref="F4:F7"/>
    <mergeCell ref="G4:G7"/>
  </mergeCells>
  <pageMargins left="0.7" right="0.7" top="0.75" bottom="0.75" header="0.3" footer="0.3"/>
  <drawing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workbookViewId="0">
      <selection activeCell="A10" sqref="A10"/>
    </sheetView>
  </sheetViews>
  <sheetFormatPr baseColWidth="10" defaultRowHeight="15"/>
  <cols>
    <col min="1" max="1" width="14.7109375" customWidth="1"/>
    <col min="3" max="3" width="46.7109375" customWidth="1"/>
    <col min="4" max="4" width="9.140625" customWidth="1"/>
  </cols>
  <sheetData>
    <row r="1" spans="1:21" s="1" customFormat="1" ht="20.100000000000001" customHeight="1">
      <c r="A1" s="75"/>
      <c r="B1" s="33"/>
      <c r="C1" s="32"/>
      <c r="D1" s="188" t="s">
        <v>252</v>
      </c>
      <c r="E1" s="188"/>
      <c r="F1" s="188"/>
      <c r="G1" s="188"/>
      <c r="H1" s="188"/>
      <c r="I1" s="188"/>
      <c r="J1" s="188"/>
      <c r="K1" s="188"/>
      <c r="L1" s="188"/>
      <c r="M1" s="188"/>
      <c r="N1" s="188"/>
      <c r="O1" s="188"/>
      <c r="P1" s="188"/>
      <c r="Q1" s="188"/>
      <c r="R1" s="188"/>
      <c r="S1" s="34"/>
      <c r="T1" s="32"/>
      <c r="U1" s="32"/>
    </row>
    <row r="2" spans="1:21" s="1" customFormat="1" ht="20.100000000000001" customHeight="1">
      <c r="A2" s="75"/>
      <c r="B2" s="33"/>
      <c r="C2" s="32"/>
      <c r="D2" s="189" t="s">
        <v>626</v>
      </c>
      <c r="E2" s="189"/>
      <c r="F2" s="189"/>
      <c r="G2" s="189"/>
      <c r="H2" s="189"/>
      <c r="I2" s="189"/>
      <c r="J2" s="189"/>
      <c r="K2" s="189"/>
      <c r="L2" s="189"/>
      <c r="M2" s="189"/>
      <c r="N2" s="189"/>
      <c r="O2" s="189"/>
      <c r="P2" s="189"/>
      <c r="Q2" s="189"/>
      <c r="R2" s="189"/>
      <c r="S2" s="35"/>
      <c r="T2" s="32"/>
      <c r="U2" s="32"/>
    </row>
    <row r="3" spans="1:21" s="1" customFormat="1" ht="24.75" customHeight="1">
      <c r="A3" s="180"/>
      <c r="B3" s="180"/>
      <c r="C3" s="180"/>
      <c r="D3" s="180"/>
      <c r="E3" s="180"/>
      <c r="F3" s="180"/>
      <c r="G3" s="180"/>
      <c r="H3" s="180"/>
      <c r="I3" s="180"/>
      <c r="J3" s="180"/>
      <c r="K3" s="180"/>
      <c r="L3" s="180"/>
      <c r="M3" s="180"/>
      <c r="N3" s="180"/>
      <c r="O3" s="180"/>
      <c r="P3" s="180"/>
      <c r="Q3" s="180"/>
      <c r="R3" s="180"/>
      <c r="S3" s="180"/>
      <c r="T3" s="32"/>
      <c r="U3" s="32"/>
    </row>
    <row r="4" spans="1:21">
      <c r="A4" s="181" t="s">
        <v>0</v>
      </c>
      <c r="B4" s="168" t="s">
        <v>1</v>
      </c>
      <c r="C4" s="168" t="s">
        <v>2</v>
      </c>
      <c r="D4" s="177" t="s">
        <v>3</v>
      </c>
      <c r="E4" s="177" t="s">
        <v>4</v>
      </c>
      <c r="F4" s="177" t="s">
        <v>5</v>
      </c>
      <c r="G4" s="177" t="s">
        <v>6</v>
      </c>
      <c r="H4" s="177" t="s">
        <v>7</v>
      </c>
      <c r="I4" s="177" t="s">
        <v>8</v>
      </c>
      <c r="J4" s="171" t="s">
        <v>9</v>
      </c>
      <c r="K4" s="171" t="s">
        <v>10</v>
      </c>
      <c r="L4" s="171" t="s">
        <v>357</v>
      </c>
      <c r="M4" s="171" t="s">
        <v>415</v>
      </c>
      <c r="N4" s="171" t="s">
        <v>454</v>
      </c>
      <c r="O4" s="171" t="s">
        <v>361</v>
      </c>
      <c r="P4" s="171" t="s">
        <v>12</v>
      </c>
      <c r="Q4" s="171" t="s">
        <v>13</v>
      </c>
      <c r="R4" s="171" t="s">
        <v>14</v>
      </c>
      <c r="S4" s="174" t="s">
        <v>15</v>
      </c>
    </row>
    <row r="5" spans="1:21" ht="15" customHeight="1">
      <c r="A5" s="182"/>
      <c r="B5" s="169"/>
      <c r="C5" s="169"/>
      <c r="D5" s="178"/>
      <c r="E5" s="178"/>
      <c r="F5" s="178"/>
      <c r="G5" s="178"/>
      <c r="H5" s="178"/>
      <c r="I5" s="178"/>
      <c r="J5" s="172"/>
      <c r="K5" s="172"/>
      <c r="L5" s="172"/>
      <c r="M5" s="172"/>
      <c r="N5" s="172"/>
      <c r="O5" s="172"/>
      <c r="P5" s="172"/>
      <c r="Q5" s="172"/>
      <c r="R5" s="172"/>
      <c r="S5" s="175"/>
    </row>
    <row r="6" spans="1:21">
      <c r="A6" s="182"/>
      <c r="B6" s="169"/>
      <c r="C6" s="169"/>
      <c r="D6" s="178"/>
      <c r="E6" s="178"/>
      <c r="F6" s="178"/>
      <c r="G6" s="178"/>
      <c r="H6" s="178"/>
      <c r="I6" s="178"/>
      <c r="J6" s="172"/>
      <c r="K6" s="172"/>
      <c r="L6" s="172"/>
      <c r="M6" s="172"/>
      <c r="N6" s="172"/>
      <c r="O6" s="172"/>
      <c r="P6" s="172"/>
      <c r="Q6" s="172"/>
      <c r="R6" s="172"/>
      <c r="S6" s="175"/>
    </row>
    <row r="7" spans="1:21">
      <c r="A7" s="182"/>
      <c r="B7" s="170"/>
      <c r="C7" s="170"/>
      <c r="D7" s="179"/>
      <c r="E7" s="179"/>
      <c r="F7" s="179"/>
      <c r="G7" s="179"/>
      <c r="H7" s="179"/>
      <c r="I7" s="179"/>
      <c r="J7" s="173"/>
      <c r="K7" s="173"/>
      <c r="L7" s="173"/>
      <c r="M7" s="173"/>
      <c r="N7" s="173"/>
      <c r="O7" s="173"/>
      <c r="P7" s="173"/>
      <c r="Q7" s="173"/>
      <c r="R7" s="173"/>
      <c r="S7" s="176"/>
    </row>
    <row r="8" spans="1:21" ht="45">
      <c r="A8" s="67" t="s">
        <v>121</v>
      </c>
      <c r="B8" s="134">
        <v>45237</v>
      </c>
      <c r="C8" s="128" t="s">
        <v>627</v>
      </c>
      <c r="D8">
        <v>0</v>
      </c>
      <c r="E8" s="163" t="s">
        <v>429</v>
      </c>
      <c r="F8" s="163" t="s">
        <v>429</v>
      </c>
      <c r="G8" s="134">
        <v>45235</v>
      </c>
      <c r="H8" s="134">
        <v>45235</v>
      </c>
      <c r="I8" s="130" t="s">
        <v>40</v>
      </c>
      <c r="J8">
        <v>0</v>
      </c>
      <c r="K8">
        <v>0</v>
      </c>
      <c r="L8">
        <v>0</v>
      </c>
      <c r="M8">
        <v>0</v>
      </c>
      <c r="N8">
        <v>0</v>
      </c>
      <c r="O8">
        <v>0</v>
      </c>
      <c r="P8">
        <v>300</v>
      </c>
      <c r="Q8">
        <v>0</v>
      </c>
      <c r="R8">
        <v>700</v>
      </c>
      <c r="S8">
        <f>SUM(J8:R8)</f>
        <v>1000</v>
      </c>
    </row>
    <row r="9" spans="1:21" ht="30">
      <c r="A9" s="67" t="s">
        <v>309</v>
      </c>
      <c r="B9" s="134">
        <v>45248</v>
      </c>
      <c r="C9" s="128" t="s">
        <v>627</v>
      </c>
      <c r="D9">
        <v>0</v>
      </c>
      <c r="E9" s="163" t="s">
        <v>368</v>
      </c>
      <c r="F9" s="163" t="s">
        <v>368</v>
      </c>
      <c r="G9" s="134">
        <v>45246</v>
      </c>
      <c r="H9" s="134">
        <v>45246</v>
      </c>
      <c r="I9" s="130" t="s">
        <v>40</v>
      </c>
      <c r="J9">
        <v>0</v>
      </c>
      <c r="K9">
        <v>0</v>
      </c>
      <c r="L9">
        <v>0</v>
      </c>
      <c r="M9">
        <v>0</v>
      </c>
      <c r="N9">
        <v>0</v>
      </c>
      <c r="O9">
        <v>0</v>
      </c>
      <c r="P9">
        <v>300</v>
      </c>
      <c r="Q9">
        <v>0</v>
      </c>
      <c r="R9">
        <v>500</v>
      </c>
      <c r="S9">
        <f t="shared" ref="S9:S10" si="0">SUM(J9:R9)</f>
        <v>800</v>
      </c>
    </row>
    <row r="10" spans="1:21" ht="30">
      <c r="A10" s="67" t="s">
        <v>309</v>
      </c>
      <c r="B10" s="134">
        <v>45260</v>
      </c>
      <c r="C10" s="128" t="s">
        <v>627</v>
      </c>
      <c r="D10">
        <v>0</v>
      </c>
      <c r="E10" s="163" t="s">
        <v>429</v>
      </c>
      <c r="F10" s="163" t="s">
        <v>429</v>
      </c>
      <c r="G10" s="134">
        <v>45253</v>
      </c>
      <c r="H10" s="134">
        <v>45255</v>
      </c>
      <c r="I10" s="130" t="s">
        <v>40</v>
      </c>
      <c r="J10">
        <v>1500</v>
      </c>
      <c r="K10">
        <v>0</v>
      </c>
      <c r="L10">
        <v>0</v>
      </c>
      <c r="M10">
        <v>0</v>
      </c>
      <c r="N10">
        <v>0</v>
      </c>
      <c r="O10">
        <v>0</v>
      </c>
      <c r="P10">
        <v>400</v>
      </c>
      <c r="Q10">
        <v>0</v>
      </c>
      <c r="R10">
        <v>1000</v>
      </c>
      <c r="S10">
        <f t="shared" si="0"/>
        <v>2900</v>
      </c>
    </row>
  </sheetData>
  <mergeCells count="22">
    <mergeCell ref="N4:N7"/>
    <mergeCell ref="O4:O7"/>
    <mergeCell ref="P4:P7"/>
    <mergeCell ref="Q4:Q7"/>
    <mergeCell ref="R4:R7"/>
    <mergeCell ref="S4:S7"/>
    <mergeCell ref="H4:H7"/>
    <mergeCell ref="I4:I7"/>
    <mergeCell ref="J4:J7"/>
    <mergeCell ref="K4:K7"/>
    <mergeCell ref="L4:L7"/>
    <mergeCell ref="M4:M7"/>
    <mergeCell ref="D1:R1"/>
    <mergeCell ref="D2:R2"/>
    <mergeCell ref="A3:S3"/>
    <mergeCell ref="A4:A7"/>
    <mergeCell ref="B4:B7"/>
    <mergeCell ref="C4:C7"/>
    <mergeCell ref="D4:D7"/>
    <mergeCell ref="E4:E7"/>
    <mergeCell ref="F4:F7"/>
    <mergeCell ref="G4:G7"/>
  </mergeCells>
  <pageMargins left="0.7" right="0.7" top="0.75" bottom="0.75" header="0.3" footer="0.3"/>
  <drawing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workbookViewId="0">
      <selection activeCell="A8" sqref="A8"/>
    </sheetView>
  </sheetViews>
  <sheetFormatPr baseColWidth="10" defaultRowHeight="15"/>
  <cols>
    <col min="1" max="1" width="14.7109375" customWidth="1"/>
    <col min="3" max="3" width="46.7109375" customWidth="1"/>
    <col min="4" max="4" width="9.140625" customWidth="1"/>
  </cols>
  <sheetData>
    <row r="1" spans="1:21" s="1" customFormat="1" ht="20.100000000000001" customHeight="1">
      <c r="A1" s="75"/>
      <c r="B1" s="33"/>
      <c r="C1" s="32"/>
      <c r="D1" s="188" t="s">
        <v>252</v>
      </c>
      <c r="E1" s="188"/>
      <c r="F1" s="188"/>
      <c r="G1" s="188"/>
      <c r="H1" s="188"/>
      <c r="I1" s="188"/>
      <c r="J1" s="188"/>
      <c r="K1" s="188"/>
      <c r="L1" s="188"/>
      <c r="M1" s="188"/>
      <c r="N1" s="188"/>
      <c r="O1" s="188"/>
      <c r="P1" s="188"/>
      <c r="Q1" s="188"/>
      <c r="R1" s="188"/>
      <c r="S1" s="34"/>
      <c r="T1" s="32"/>
      <c r="U1" s="32"/>
    </row>
    <row r="2" spans="1:21" s="1" customFormat="1" ht="20.100000000000001" customHeight="1">
      <c r="A2" s="75"/>
      <c r="B2" s="33"/>
      <c r="C2" s="32"/>
      <c r="D2" s="189" t="s">
        <v>624</v>
      </c>
      <c r="E2" s="189"/>
      <c r="F2" s="189"/>
      <c r="G2" s="189"/>
      <c r="H2" s="189"/>
      <c r="I2" s="189"/>
      <c r="J2" s="189"/>
      <c r="K2" s="189"/>
      <c r="L2" s="189"/>
      <c r="M2" s="189"/>
      <c r="N2" s="189"/>
      <c r="O2" s="189"/>
      <c r="P2" s="189"/>
      <c r="Q2" s="189"/>
      <c r="R2" s="189"/>
      <c r="S2" s="35"/>
      <c r="T2" s="32"/>
      <c r="U2" s="32"/>
    </row>
    <row r="3" spans="1:21" s="1" customFormat="1" ht="24.75" customHeight="1">
      <c r="A3" s="180"/>
      <c r="B3" s="180"/>
      <c r="C3" s="180"/>
      <c r="D3" s="180"/>
      <c r="E3" s="180"/>
      <c r="F3" s="180"/>
      <c r="G3" s="180"/>
      <c r="H3" s="180"/>
      <c r="I3" s="180"/>
      <c r="J3" s="180"/>
      <c r="K3" s="180"/>
      <c r="L3" s="180"/>
      <c r="M3" s="180"/>
      <c r="N3" s="180"/>
      <c r="O3" s="180"/>
      <c r="P3" s="180"/>
      <c r="Q3" s="180"/>
      <c r="R3" s="180"/>
      <c r="S3" s="180"/>
      <c r="T3" s="32"/>
      <c r="U3" s="32"/>
    </row>
    <row r="4" spans="1:21">
      <c r="A4" s="181" t="s">
        <v>0</v>
      </c>
      <c r="B4" s="168" t="s">
        <v>1</v>
      </c>
      <c r="C4" s="168" t="s">
        <v>2</v>
      </c>
      <c r="D4" s="177" t="s">
        <v>3</v>
      </c>
      <c r="E4" s="177" t="s">
        <v>4</v>
      </c>
      <c r="F4" s="177" t="s">
        <v>5</v>
      </c>
      <c r="G4" s="177" t="s">
        <v>6</v>
      </c>
      <c r="H4" s="177" t="s">
        <v>7</v>
      </c>
      <c r="I4" s="177" t="s">
        <v>8</v>
      </c>
      <c r="J4" s="171" t="s">
        <v>9</v>
      </c>
      <c r="K4" s="171" t="s">
        <v>10</v>
      </c>
      <c r="L4" s="171" t="s">
        <v>357</v>
      </c>
      <c r="M4" s="171" t="s">
        <v>415</v>
      </c>
      <c r="N4" s="171" t="s">
        <v>454</v>
      </c>
      <c r="O4" s="171" t="s">
        <v>361</v>
      </c>
      <c r="P4" s="171" t="s">
        <v>12</v>
      </c>
      <c r="Q4" s="171" t="s">
        <v>13</v>
      </c>
      <c r="R4" s="171" t="s">
        <v>14</v>
      </c>
      <c r="S4" s="174" t="s">
        <v>15</v>
      </c>
    </row>
    <row r="5" spans="1:21" ht="15" customHeight="1">
      <c r="A5" s="182"/>
      <c r="B5" s="169"/>
      <c r="C5" s="169"/>
      <c r="D5" s="178"/>
      <c r="E5" s="178"/>
      <c r="F5" s="178"/>
      <c r="G5" s="178"/>
      <c r="H5" s="178"/>
      <c r="I5" s="178"/>
      <c r="J5" s="172"/>
      <c r="K5" s="172"/>
      <c r="L5" s="172"/>
      <c r="M5" s="172"/>
      <c r="N5" s="172"/>
      <c r="O5" s="172"/>
      <c r="P5" s="172"/>
      <c r="Q5" s="172"/>
      <c r="R5" s="172"/>
      <c r="S5" s="175"/>
    </row>
    <row r="6" spans="1:21">
      <c r="A6" s="182"/>
      <c r="B6" s="169"/>
      <c r="C6" s="169"/>
      <c r="D6" s="178"/>
      <c r="E6" s="178"/>
      <c r="F6" s="178"/>
      <c r="G6" s="178"/>
      <c r="H6" s="178"/>
      <c r="I6" s="178"/>
      <c r="J6" s="172"/>
      <c r="K6" s="172"/>
      <c r="L6" s="172"/>
      <c r="M6" s="172"/>
      <c r="N6" s="172"/>
      <c r="O6" s="172"/>
      <c r="P6" s="172"/>
      <c r="Q6" s="172"/>
      <c r="R6" s="172"/>
      <c r="S6" s="175"/>
    </row>
    <row r="7" spans="1:21">
      <c r="A7" s="182"/>
      <c r="B7" s="170"/>
      <c r="C7" s="170"/>
      <c r="D7" s="179"/>
      <c r="E7" s="179"/>
      <c r="F7" s="179"/>
      <c r="G7" s="179"/>
      <c r="H7" s="179"/>
      <c r="I7" s="179"/>
      <c r="J7" s="173"/>
      <c r="K7" s="173"/>
      <c r="L7" s="173"/>
      <c r="M7" s="173"/>
      <c r="N7" s="173"/>
      <c r="O7" s="173"/>
      <c r="P7" s="173"/>
      <c r="Q7" s="173"/>
      <c r="R7" s="173"/>
      <c r="S7" s="176"/>
    </row>
    <row r="8" spans="1:21" ht="30">
      <c r="A8" s="67" t="s">
        <v>113</v>
      </c>
      <c r="B8" s="134">
        <v>45275</v>
      </c>
      <c r="C8" s="163" t="s">
        <v>598</v>
      </c>
      <c r="D8">
        <v>0</v>
      </c>
      <c r="E8" s="163" t="s">
        <v>366</v>
      </c>
      <c r="F8" s="163" t="s">
        <v>366</v>
      </c>
      <c r="G8" s="134">
        <v>45268</v>
      </c>
      <c r="H8" s="134">
        <v>45271</v>
      </c>
      <c r="I8" s="130" t="s">
        <v>40</v>
      </c>
      <c r="J8">
        <v>1600</v>
      </c>
      <c r="K8">
        <v>0</v>
      </c>
      <c r="L8">
        <v>0</v>
      </c>
      <c r="M8">
        <v>0</v>
      </c>
      <c r="N8">
        <v>0</v>
      </c>
      <c r="O8">
        <v>0</v>
      </c>
      <c r="P8">
        <v>700</v>
      </c>
      <c r="Q8">
        <v>0</v>
      </c>
      <c r="R8">
        <v>1000</v>
      </c>
      <c r="S8">
        <f>SUM(J8:R8)</f>
        <v>3300</v>
      </c>
    </row>
  </sheetData>
  <mergeCells count="22">
    <mergeCell ref="N4:N7"/>
    <mergeCell ref="O4:O7"/>
    <mergeCell ref="P4:P7"/>
    <mergeCell ref="Q4:Q7"/>
    <mergeCell ref="R4:R7"/>
    <mergeCell ref="S4:S7"/>
    <mergeCell ref="H4:H7"/>
    <mergeCell ref="I4:I7"/>
    <mergeCell ref="J4:J7"/>
    <mergeCell ref="K4:K7"/>
    <mergeCell ref="L4:L7"/>
    <mergeCell ref="M4:M7"/>
    <mergeCell ref="D1:R1"/>
    <mergeCell ref="D2:R2"/>
    <mergeCell ref="A3:S3"/>
    <mergeCell ref="A4:A7"/>
    <mergeCell ref="B4:B7"/>
    <mergeCell ref="C4:C7"/>
    <mergeCell ref="D4:D7"/>
    <mergeCell ref="E4:E7"/>
    <mergeCell ref="F4:F7"/>
    <mergeCell ref="G4:G7"/>
  </mergeCells>
  <pageMargins left="0.7" right="0.7" top="0.75" bottom="0.75" header="0.3" footer="0.3"/>
  <drawing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zoomScale="90" zoomScaleNormal="90" workbookViewId="0">
      <selection activeCell="D4" sqref="D4"/>
    </sheetView>
  </sheetViews>
  <sheetFormatPr baseColWidth="10" defaultRowHeight="15"/>
  <cols>
    <col min="1" max="2" width="11.42578125" style="21"/>
    <col min="3" max="3" width="33.28515625" style="21" customWidth="1"/>
    <col min="4" max="5" width="11.42578125" style="21"/>
    <col min="6" max="6" width="12.42578125" style="21" customWidth="1"/>
    <col min="7" max="16384" width="11.42578125" style="21"/>
  </cols>
  <sheetData>
    <row r="1" spans="1:17" ht="9.75" customHeight="1"/>
    <row r="2" spans="1:17" ht="20.100000000000001" customHeight="1">
      <c r="D2" s="200" t="s">
        <v>18</v>
      </c>
      <c r="E2" s="200"/>
      <c r="F2" s="200"/>
      <c r="G2" s="200"/>
      <c r="H2" s="200"/>
      <c r="I2" s="200"/>
      <c r="J2" s="200"/>
      <c r="K2" s="200"/>
      <c r="L2" s="200"/>
      <c r="M2" s="200"/>
      <c r="N2" s="200"/>
      <c r="O2" s="200"/>
      <c r="P2" s="200"/>
      <c r="Q2" s="24"/>
    </row>
    <row r="3" spans="1:17" ht="20.100000000000001" customHeight="1">
      <c r="D3" s="201" t="s">
        <v>23</v>
      </c>
      <c r="E3" s="201"/>
      <c r="F3" s="201"/>
      <c r="G3" s="201"/>
      <c r="H3" s="201"/>
      <c r="I3" s="201"/>
      <c r="J3" s="201"/>
      <c r="K3" s="201"/>
      <c r="L3" s="201"/>
      <c r="M3" s="201"/>
      <c r="N3" s="201"/>
      <c r="O3" s="201"/>
      <c r="P3" s="201"/>
      <c r="Q3" s="25"/>
    </row>
    <row r="4" spans="1:17" ht="8.25" customHeight="1">
      <c r="D4" s="22"/>
      <c r="E4" s="22"/>
      <c r="F4" s="22"/>
      <c r="G4" s="22"/>
      <c r="H4" s="22"/>
      <c r="I4" s="22"/>
      <c r="J4" s="22"/>
      <c r="K4" s="22"/>
      <c r="L4" s="22"/>
      <c r="M4" s="22"/>
      <c r="N4" s="22"/>
      <c r="O4" s="22"/>
      <c r="P4" s="22"/>
      <c r="Q4" s="22"/>
    </row>
    <row r="5" spans="1:17" ht="21.95" customHeight="1">
      <c r="A5" s="198" t="s">
        <v>0</v>
      </c>
      <c r="B5" s="198" t="s">
        <v>1</v>
      </c>
      <c r="C5" s="198" t="s">
        <v>2</v>
      </c>
      <c r="D5" s="199" t="s">
        <v>3</v>
      </c>
      <c r="E5" s="199" t="s">
        <v>4</v>
      </c>
      <c r="F5" s="199" t="s">
        <v>5</v>
      </c>
      <c r="G5" s="199" t="s">
        <v>6</v>
      </c>
      <c r="H5" s="199" t="s">
        <v>7</v>
      </c>
      <c r="I5" s="199" t="s">
        <v>8</v>
      </c>
      <c r="J5" s="202" t="s">
        <v>9</v>
      </c>
      <c r="K5" s="202" t="s">
        <v>10</v>
      </c>
      <c r="L5" s="202" t="s">
        <v>11</v>
      </c>
      <c r="M5" s="202" t="s">
        <v>12</v>
      </c>
      <c r="N5" s="202" t="s">
        <v>13</v>
      </c>
      <c r="O5" s="202" t="s">
        <v>14</v>
      </c>
      <c r="P5" s="203" t="s">
        <v>15</v>
      </c>
    </row>
    <row r="6" spans="1:17" ht="21.95" customHeight="1">
      <c r="A6" s="198"/>
      <c r="B6" s="198"/>
      <c r="C6" s="198"/>
      <c r="D6" s="199"/>
      <c r="E6" s="199"/>
      <c r="F6" s="199"/>
      <c r="G6" s="199"/>
      <c r="H6" s="199"/>
      <c r="I6" s="199"/>
      <c r="J6" s="202"/>
      <c r="K6" s="202"/>
      <c r="L6" s="202"/>
      <c r="M6" s="202"/>
      <c r="N6" s="202"/>
      <c r="O6" s="202"/>
      <c r="P6" s="204"/>
    </row>
    <row r="7" spans="1:17" ht="21.95" customHeight="1">
      <c r="A7" s="198"/>
      <c r="B7" s="198"/>
      <c r="C7" s="198"/>
      <c r="D7" s="199"/>
      <c r="E7" s="199"/>
      <c r="F7" s="199"/>
      <c r="G7" s="199"/>
      <c r="H7" s="199"/>
      <c r="I7" s="199"/>
      <c r="J7" s="202"/>
      <c r="K7" s="202"/>
      <c r="L7" s="202"/>
      <c r="M7" s="202"/>
      <c r="N7" s="202"/>
      <c r="O7" s="202"/>
      <c r="P7" s="204"/>
    </row>
    <row r="8" spans="1:17" ht="21.95" customHeight="1">
      <c r="A8" s="198"/>
      <c r="B8" s="198"/>
      <c r="C8" s="198"/>
      <c r="D8" s="199"/>
      <c r="E8" s="199"/>
      <c r="F8" s="199"/>
      <c r="G8" s="199"/>
      <c r="H8" s="199"/>
      <c r="I8" s="199"/>
      <c r="J8" s="202"/>
      <c r="K8" s="202"/>
      <c r="L8" s="202"/>
      <c r="M8" s="202"/>
      <c r="N8" s="202"/>
      <c r="O8" s="202"/>
      <c r="P8" s="205"/>
    </row>
    <row r="9" spans="1:17" ht="7.5" customHeight="1">
      <c r="A9" s="23"/>
      <c r="B9" s="23"/>
      <c r="C9" s="23"/>
      <c r="D9" s="23"/>
      <c r="E9" s="23"/>
      <c r="F9" s="23"/>
      <c r="G9" s="23"/>
      <c r="H9" s="23"/>
      <c r="I9" s="23"/>
      <c r="J9" s="23"/>
      <c r="K9" s="23"/>
      <c r="L9" s="23"/>
      <c r="M9" s="23"/>
      <c r="N9" s="23"/>
      <c r="O9" s="23"/>
      <c r="P9" s="23"/>
    </row>
    <row r="10" spans="1:17" ht="41.25" customHeight="1">
      <c r="A10" s="2"/>
      <c r="B10" s="2"/>
      <c r="C10" s="5"/>
      <c r="D10" s="2"/>
      <c r="E10" s="2"/>
      <c r="F10" s="2"/>
      <c r="G10" s="6"/>
      <c r="H10" s="6"/>
      <c r="I10" s="2"/>
      <c r="J10" s="8"/>
      <c r="K10" s="8"/>
      <c r="L10" s="8"/>
      <c r="M10" s="8"/>
      <c r="N10" s="8"/>
      <c r="O10" s="8"/>
      <c r="P10" s="8"/>
    </row>
    <row r="11" spans="1:17" ht="41.25" customHeight="1">
      <c r="A11" s="2"/>
      <c r="B11" s="2"/>
      <c r="C11" s="5"/>
      <c r="D11" s="2"/>
      <c r="E11" s="2"/>
      <c r="F11" s="2"/>
      <c r="G11" s="6"/>
      <c r="H11" s="6"/>
      <c r="I11" s="2"/>
      <c r="J11" s="3"/>
      <c r="K11" s="3"/>
      <c r="L11" s="3"/>
      <c r="M11" s="8"/>
      <c r="N11" s="3"/>
      <c r="O11" s="3"/>
      <c r="P11" s="8"/>
    </row>
    <row r="12" spans="1:17" ht="41.25" customHeight="1">
      <c r="A12" s="2"/>
      <c r="B12" s="2"/>
      <c r="C12" s="5"/>
      <c r="D12" s="2"/>
      <c r="E12" s="2"/>
      <c r="F12" s="2"/>
      <c r="G12" s="6"/>
      <c r="H12" s="6"/>
      <c r="I12" s="2"/>
      <c r="J12" s="3"/>
      <c r="K12" s="3"/>
      <c r="L12" s="3"/>
      <c r="M12" s="8"/>
      <c r="N12" s="3"/>
      <c r="O12" s="3"/>
      <c r="P12" s="8"/>
    </row>
    <row r="13" spans="1:17" ht="41.25" customHeight="1">
      <c r="A13" s="2"/>
      <c r="B13" s="2"/>
      <c r="C13" s="5"/>
      <c r="D13" s="2"/>
      <c r="E13" s="2"/>
      <c r="F13" s="2"/>
      <c r="G13" s="6"/>
      <c r="H13" s="6"/>
      <c r="I13" s="2"/>
      <c r="J13" s="7"/>
      <c r="K13" s="7"/>
      <c r="L13" s="7"/>
      <c r="M13" s="7"/>
      <c r="N13" s="7"/>
      <c r="O13" s="8"/>
      <c r="P13" s="8"/>
    </row>
    <row r="14" spans="1:17" ht="41.25" customHeight="1">
      <c r="A14" s="20"/>
      <c r="B14" s="2"/>
      <c r="C14" s="5"/>
      <c r="D14" s="2"/>
      <c r="E14" s="2"/>
      <c r="F14" s="2"/>
      <c r="G14" s="6"/>
      <c r="H14" s="6"/>
      <c r="I14" s="2"/>
      <c r="J14" s="3"/>
      <c r="K14" s="3"/>
      <c r="L14" s="3"/>
      <c r="M14" s="3"/>
      <c r="N14" s="3"/>
      <c r="O14" s="3"/>
      <c r="P14" s="8"/>
    </row>
    <row r="15" spans="1:17" ht="41.25" customHeight="1">
      <c r="A15" s="2"/>
      <c r="B15" s="2"/>
      <c r="C15" s="5"/>
      <c r="D15" s="2"/>
      <c r="E15" s="2"/>
      <c r="F15" s="2"/>
      <c r="G15" s="6"/>
      <c r="H15" s="6"/>
      <c r="I15" s="2"/>
      <c r="J15" s="7"/>
      <c r="K15" s="7"/>
      <c r="L15" s="7"/>
      <c r="M15" s="7"/>
      <c r="N15" s="7"/>
      <c r="O15" s="8"/>
      <c r="P15" s="8"/>
    </row>
    <row r="16" spans="1:17" ht="41.25" customHeight="1">
      <c r="A16" s="2"/>
      <c r="B16" s="2"/>
      <c r="C16" s="5"/>
      <c r="D16" s="2"/>
      <c r="E16" s="2"/>
      <c r="F16" s="2"/>
      <c r="G16" s="6"/>
      <c r="H16" s="6"/>
      <c r="I16" s="2"/>
      <c r="J16" s="7"/>
      <c r="K16" s="7"/>
      <c r="L16" s="7"/>
      <c r="M16" s="7"/>
      <c r="N16" s="7"/>
      <c r="O16" s="8"/>
      <c r="P16" s="8"/>
    </row>
    <row r="17" spans="1:16" ht="41.25" customHeight="1">
      <c r="A17" s="2"/>
      <c r="B17" s="2"/>
      <c r="C17" s="5"/>
      <c r="D17" s="2"/>
      <c r="E17" s="2"/>
      <c r="F17" s="2"/>
      <c r="G17" s="6"/>
      <c r="H17" s="6"/>
      <c r="I17" s="2"/>
      <c r="J17" s="7"/>
      <c r="K17" s="7"/>
      <c r="L17" s="7"/>
      <c r="M17" s="7"/>
      <c r="N17" s="7"/>
      <c r="O17" s="8"/>
      <c r="P17" s="8"/>
    </row>
    <row r="18" spans="1:16" ht="41.25" customHeight="1">
      <c r="A18" s="2"/>
      <c r="B18" s="2"/>
      <c r="C18" s="5"/>
      <c r="D18" s="2"/>
      <c r="E18" s="2"/>
      <c r="F18" s="2"/>
      <c r="G18" s="6"/>
      <c r="H18" s="6"/>
      <c r="I18" s="2"/>
      <c r="J18" s="7"/>
      <c r="K18" s="7"/>
      <c r="L18" s="7"/>
      <c r="M18" s="7"/>
      <c r="N18" s="7"/>
      <c r="O18" s="8"/>
      <c r="P18" s="9"/>
    </row>
    <row r="19" spans="1:16" ht="41.25" customHeight="1">
      <c r="A19" s="20"/>
      <c r="B19" s="2"/>
      <c r="C19" s="5"/>
      <c r="D19" s="2"/>
      <c r="E19" s="2"/>
      <c r="F19" s="2"/>
      <c r="G19" s="6"/>
      <c r="H19" s="6"/>
      <c r="I19" s="2"/>
      <c r="J19" s="7"/>
      <c r="K19" s="7"/>
      <c r="L19" s="7"/>
      <c r="M19" s="7"/>
      <c r="N19" s="7"/>
      <c r="O19" s="7"/>
      <c r="P19" s="9"/>
    </row>
    <row r="20" spans="1:16" ht="41.25" customHeight="1">
      <c r="A20" s="20"/>
      <c r="B20" s="2"/>
      <c r="C20" s="5"/>
      <c r="D20" s="10"/>
      <c r="E20" s="10"/>
      <c r="F20" s="10"/>
      <c r="G20" s="11"/>
      <c r="H20" s="11"/>
      <c r="I20" s="2"/>
      <c r="J20" s="8"/>
      <c r="K20" s="8"/>
      <c r="L20" s="12"/>
      <c r="M20" s="7"/>
      <c r="N20" s="12"/>
      <c r="O20" s="3"/>
      <c r="P20" s="9"/>
    </row>
    <row r="21" spans="1:16" ht="41.25" customHeight="1">
      <c r="A21" s="2"/>
      <c r="B21" s="2"/>
      <c r="C21" s="5"/>
      <c r="D21" s="10"/>
      <c r="E21" s="10"/>
      <c r="F21" s="10"/>
      <c r="G21" s="11"/>
      <c r="H21" s="11"/>
      <c r="I21" s="2"/>
      <c r="J21" s="8"/>
      <c r="K21" s="8"/>
      <c r="L21" s="12"/>
      <c r="M21" s="7"/>
      <c r="N21" s="12"/>
      <c r="O21" s="3"/>
      <c r="P21" s="9"/>
    </row>
  </sheetData>
  <mergeCells count="18">
    <mergeCell ref="F5:F8"/>
    <mergeCell ref="D2:P2"/>
    <mergeCell ref="D3:P3"/>
    <mergeCell ref="M5:M8"/>
    <mergeCell ref="N5:N8"/>
    <mergeCell ref="O5:O8"/>
    <mergeCell ref="P5:P8"/>
    <mergeCell ref="G5:G8"/>
    <mergeCell ref="H5:H8"/>
    <mergeCell ref="I5:I8"/>
    <mergeCell ref="J5:J8"/>
    <mergeCell ref="K5:K8"/>
    <mergeCell ref="L5:L8"/>
    <mergeCell ref="A5:A8"/>
    <mergeCell ref="B5:B8"/>
    <mergeCell ref="C5:C8"/>
    <mergeCell ref="D5:D8"/>
    <mergeCell ref="E5:E8"/>
  </mergeCells>
  <pageMargins left="0.7" right="0.7" top="0.75" bottom="0.75" header="0.3" footer="0.3"/>
  <drawing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workbookViewId="0">
      <selection activeCell="D4" sqref="D4"/>
    </sheetView>
  </sheetViews>
  <sheetFormatPr baseColWidth="10" defaultRowHeight="15"/>
  <cols>
    <col min="1" max="2" width="11.42578125" style="21"/>
    <col min="3" max="3" width="33.28515625" style="21" customWidth="1"/>
    <col min="4" max="5" width="11.42578125" style="21"/>
    <col min="6" max="6" width="12.42578125" style="21" customWidth="1"/>
    <col min="7" max="16384" width="11.42578125" style="21"/>
  </cols>
  <sheetData>
    <row r="1" spans="1:17" ht="9.75" customHeight="1"/>
    <row r="2" spans="1:17" ht="20.100000000000001" customHeight="1">
      <c r="D2" s="200" t="s">
        <v>18</v>
      </c>
      <c r="E2" s="200"/>
      <c r="F2" s="200"/>
      <c r="G2" s="200"/>
      <c r="H2" s="200"/>
      <c r="I2" s="200"/>
      <c r="J2" s="200"/>
      <c r="K2" s="200"/>
      <c r="L2" s="200"/>
      <c r="M2" s="200"/>
      <c r="N2" s="200"/>
      <c r="O2" s="200"/>
      <c r="P2" s="200"/>
      <c r="Q2" s="24"/>
    </row>
    <row r="3" spans="1:17" ht="20.100000000000001" customHeight="1">
      <c r="D3" s="201" t="s">
        <v>24</v>
      </c>
      <c r="E3" s="201"/>
      <c r="F3" s="201"/>
      <c r="G3" s="201"/>
      <c r="H3" s="201"/>
      <c r="I3" s="201"/>
      <c r="J3" s="201"/>
      <c r="K3" s="201"/>
      <c r="L3" s="201"/>
      <c r="M3" s="201"/>
      <c r="N3" s="201"/>
      <c r="O3" s="201"/>
      <c r="P3" s="201"/>
      <c r="Q3" s="25"/>
    </row>
    <row r="4" spans="1:17" ht="8.25" customHeight="1">
      <c r="D4" s="22"/>
      <c r="E4" s="22"/>
      <c r="F4" s="22"/>
      <c r="G4" s="22"/>
      <c r="H4" s="22"/>
      <c r="I4" s="22"/>
      <c r="J4" s="22"/>
      <c r="K4" s="22"/>
      <c r="L4" s="22"/>
      <c r="M4" s="22"/>
      <c r="N4" s="22"/>
      <c r="O4" s="22"/>
      <c r="P4" s="22"/>
      <c r="Q4" s="22"/>
    </row>
    <row r="5" spans="1:17" ht="21.95" customHeight="1">
      <c r="A5" s="198" t="s">
        <v>0</v>
      </c>
      <c r="B5" s="198" t="s">
        <v>1</v>
      </c>
      <c r="C5" s="198" t="s">
        <v>2</v>
      </c>
      <c r="D5" s="199" t="s">
        <v>3</v>
      </c>
      <c r="E5" s="199" t="s">
        <v>4</v>
      </c>
      <c r="F5" s="199" t="s">
        <v>5</v>
      </c>
      <c r="G5" s="199" t="s">
        <v>6</v>
      </c>
      <c r="H5" s="199" t="s">
        <v>7</v>
      </c>
      <c r="I5" s="199" t="s">
        <v>8</v>
      </c>
      <c r="J5" s="202" t="s">
        <v>9</v>
      </c>
      <c r="K5" s="202" t="s">
        <v>10</v>
      </c>
      <c r="L5" s="202" t="s">
        <v>11</v>
      </c>
      <c r="M5" s="202" t="s">
        <v>12</v>
      </c>
      <c r="N5" s="202" t="s">
        <v>13</v>
      </c>
      <c r="O5" s="202" t="s">
        <v>14</v>
      </c>
      <c r="P5" s="203" t="s">
        <v>15</v>
      </c>
    </row>
    <row r="6" spans="1:17" ht="21.95" customHeight="1">
      <c r="A6" s="198"/>
      <c r="B6" s="198"/>
      <c r="C6" s="198"/>
      <c r="D6" s="199"/>
      <c r="E6" s="199"/>
      <c r="F6" s="199"/>
      <c r="G6" s="199"/>
      <c r="H6" s="199"/>
      <c r="I6" s="199"/>
      <c r="J6" s="202"/>
      <c r="K6" s="202"/>
      <c r="L6" s="202"/>
      <c r="M6" s="202"/>
      <c r="N6" s="202"/>
      <c r="O6" s="202"/>
      <c r="P6" s="204"/>
    </row>
    <row r="7" spans="1:17" ht="21.95" customHeight="1">
      <c r="A7" s="198"/>
      <c r="B7" s="198"/>
      <c r="C7" s="198"/>
      <c r="D7" s="199"/>
      <c r="E7" s="199"/>
      <c r="F7" s="199"/>
      <c r="G7" s="199"/>
      <c r="H7" s="199"/>
      <c r="I7" s="199"/>
      <c r="J7" s="202"/>
      <c r="K7" s="202"/>
      <c r="L7" s="202"/>
      <c r="M7" s="202"/>
      <c r="N7" s="202"/>
      <c r="O7" s="202"/>
      <c r="P7" s="204"/>
    </row>
    <row r="8" spans="1:17" ht="21.95" customHeight="1">
      <c r="A8" s="198"/>
      <c r="B8" s="198"/>
      <c r="C8" s="198"/>
      <c r="D8" s="199"/>
      <c r="E8" s="199"/>
      <c r="F8" s="199"/>
      <c r="G8" s="199"/>
      <c r="H8" s="199"/>
      <c r="I8" s="199"/>
      <c r="J8" s="202"/>
      <c r="K8" s="202"/>
      <c r="L8" s="202"/>
      <c r="M8" s="202"/>
      <c r="N8" s="202"/>
      <c r="O8" s="202"/>
      <c r="P8" s="205"/>
    </row>
    <row r="9" spans="1:17" ht="7.5" customHeight="1">
      <c r="A9" s="23"/>
      <c r="B9" s="23"/>
      <c r="C9" s="23"/>
      <c r="D9" s="23"/>
      <c r="E9" s="23"/>
      <c r="F9" s="23"/>
      <c r="G9" s="23"/>
      <c r="H9" s="23"/>
      <c r="I9" s="23"/>
      <c r="J9" s="23"/>
      <c r="K9" s="23"/>
      <c r="L9" s="23"/>
      <c r="M9" s="23"/>
      <c r="N9" s="23"/>
      <c r="O9" s="23"/>
      <c r="P9" s="23"/>
    </row>
    <row r="10" spans="1:17" ht="38.1" customHeight="1">
      <c r="A10" s="2"/>
      <c r="B10" s="2"/>
      <c r="C10" s="5"/>
      <c r="D10" s="2"/>
      <c r="E10" s="2"/>
      <c r="F10" s="2"/>
      <c r="G10" s="6"/>
      <c r="H10" s="6"/>
      <c r="I10" s="2"/>
      <c r="J10" s="8"/>
      <c r="K10" s="8"/>
      <c r="L10" s="8"/>
      <c r="M10" s="8"/>
      <c r="N10" s="8"/>
      <c r="O10" s="8"/>
      <c r="P10" s="8"/>
    </row>
    <row r="11" spans="1:17" ht="38.1" customHeight="1">
      <c r="A11" s="2"/>
      <c r="B11" s="2"/>
      <c r="C11" s="5"/>
      <c r="D11" s="2"/>
      <c r="E11" s="2"/>
      <c r="F11" s="2"/>
      <c r="G11" s="6"/>
      <c r="H11" s="6"/>
      <c r="I11" s="2"/>
      <c r="J11" s="3"/>
      <c r="K11" s="3"/>
      <c r="L11" s="3"/>
      <c r="M11" s="8"/>
      <c r="N11" s="3"/>
      <c r="O11" s="3"/>
      <c r="P11" s="8"/>
    </row>
    <row r="12" spans="1:17" ht="38.1" customHeight="1">
      <c r="A12" s="2"/>
      <c r="B12" s="2"/>
      <c r="C12" s="5"/>
      <c r="D12" s="2"/>
      <c r="E12" s="2"/>
      <c r="F12" s="2"/>
      <c r="G12" s="6"/>
      <c r="H12" s="6"/>
      <c r="I12" s="2"/>
      <c r="J12" s="3"/>
      <c r="K12" s="3"/>
      <c r="L12" s="3"/>
      <c r="M12" s="8"/>
      <c r="N12" s="3"/>
      <c r="O12" s="3"/>
      <c r="P12" s="8"/>
    </row>
    <row r="13" spans="1:17" ht="38.1" customHeight="1">
      <c r="A13" s="2"/>
      <c r="B13" s="2"/>
      <c r="C13" s="5"/>
      <c r="D13" s="2"/>
      <c r="E13" s="2"/>
      <c r="F13" s="2"/>
      <c r="G13" s="6"/>
      <c r="H13" s="6"/>
      <c r="I13" s="2"/>
      <c r="J13" s="7"/>
      <c r="K13" s="7"/>
      <c r="L13" s="7"/>
      <c r="M13" s="7"/>
      <c r="N13" s="7"/>
      <c r="O13" s="8"/>
      <c r="P13" s="8"/>
    </row>
    <row r="14" spans="1:17" ht="38.1" customHeight="1">
      <c r="A14" s="20"/>
      <c r="B14" s="2"/>
      <c r="C14" s="5"/>
      <c r="D14" s="2"/>
      <c r="E14" s="2"/>
      <c r="F14" s="2"/>
      <c r="G14" s="6"/>
      <c r="H14" s="6"/>
      <c r="I14" s="2"/>
      <c r="J14" s="3"/>
      <c r="K14" s="3"/>
      <c r="L14" s="3"/>
      <c r="M14" s="3"/>
      <c r="N14" s="3"/>
      <c r="O14" s="3"/>
      <c r="P14" s="8"/>
    </row>
    <row r="15" spans="1:17" ht="38.1" customHeight="1">
      <c r="A15" s="2"/>
      <c r="B15" s="2"/>
      <c r="C15" s="5"/>
      <c r="D15" s="2"/>
      <c r="E15" s="2"/>
      <c r="F15" s="2"/>
      <c r="G15" s="6"/>
      <c r="H15" s="6"/>
      <c r="I15" s="2"/>
      <c r="J15" s="7"/>
      <c r="K15" s="7"/>
      <c r="L15" s="7"/>
      <c r="M15" s="7"/>
      <c r="N15" s="7"/>
      <c r="O15" s="8"/>
      <c r="P15" s="8"/>
    </row>
  </sheetData>
  <mergeCells count="18">
    <mergeCell ref="A5:A8"/>
    <mergeCell ref="B5:B8"/>
    <mergeCell ref="C5:C8"/>
    <mergeCell ref="D5:D8"/>
    <mergeCell ref="E5:E8"/>
    <mergeCell ref="K5:K8"/>
    <mergeCell ref="L5:L8"/>
    <mergeCell ref="M5:M8"/>
    <mergeCell ref="N5:N8"/>
    <mergeCell ref="D2:P2"/>
    <mergeCell ref="D3:P3"/>
    <mergeCell ref="F5:F8"/>
    <mergeCell ref="G5:G8"/>
    <mergeCell ref="H5:H8"/>
    <mergeCell ref="O5:O8"/>
    <mergeCell ref="P5:P8"/>
    <mergeCell ref="I5:I8"/>
    <mergeCell ref="J5:J8"/>
  </mergeCells>
  <pageMargins left="0.7" right="0.7" top="0.75" bottom="0.75" header="0.3" footer="0.3"/>
  <drawing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workbookViewId="0">
      <selection activeCell="D4" sqref="D4"/>
    </sheetView>
  </sheetViews>
  <sheetFormatPr baseColWidth="10" defaultRowHeight="15"/>
  <cols>
    <col min="1" max="2" width="11.42578125" style="21"/>
    <col min="3" max="3" width="33.28515625" style="21" customWidth="1"/>
    <col min="4" max="5" width="11.42578125" style="21"/>
    <col min="6" max="6" width="12.42578125" style="21" customWidth="1"/>
    <col min="7" max="16384" width="11.42578125" style="21"/>
  </cols>
  <sheetData>
    <row r="1" spans="1:17" ht="9.75" customHeight="1"/>
    <row r="2" spans="1:17" ht="20.100000000000001" customHeight="1">
      <c r="D2" s="200" t="s">
        <v>18</v>
      </c>
      <c r="E2" s="200"/>
      <c r="F2" s="200"/>
      <c r="G2" s="200"/>
      <c r="H2" s="200"/>
      <c r="I2" s="200"/>
      <c r="J2" s="200"/>
      <c r="K2" s="200"/>
      <c r="L2" s="200"/>
      <c r="M2" s="200"/>
      <c r="N2" s="200"/>
      <c r="O2" s="200"/>
      <c r="P2" s="200"/>
      <c r="Q2" s="24"/>
    </row>
    <row r="3" spans="1:17" ht="20.100000000000001" customHeight="1">
      <c r="D3" s="201" t="s">
        <v>25</v>
      </c>
      <c r="E3" s="201"/>
      <c r="F3" s="201"/>
      <c r="G3" s="201"/>
      <c r="H3" s="201"/>
      <c r="I3" s="201"/>
      <c r="J3" s="201"/>
      <c r="K3" s="201"/>
      <c r="L3" s="201"/>
      <c r="M3" s="201"/>
      <c r="N3" s="201"/>
      <c r="O3" s="201"/>
      <c r="P3" s="201"/>
      <c r="Q3" s="25"/>
    </row>
    <row r="4" spans="1:17" ht="8.25" customHeight="1">
      <c r="D4" s="22"/>
      <c r="E4" s="22"/>
      <c r="F4" s="22"/>
      <c r="G4" s="22"/>
      <c r="H4" s="22"/>
      <c r="I4" s="22"/>
      <c r="J4" s="22"/>
      <c r="K4" s="22"/>
      <c r="L4" s="22"/>
      <c r="M4" s="22"/>
      <c r="N4" s="22"/>
      <c r="O4" s="22"/>
      <c r="P4" s="22"/>
      <c r="Q4" s="22"/>
    </row>
    <row r="5" spans="1:17" ht="21.95" customHeight="1">
      <c r="A5" s="198" t="s">
        <v>0</v>
      </c>
      <c r="B5" s="198" t="s">
        <v>1</v>
      </c>
      <c r="C5" s="198" t="s">
        <v>2</v>
      </c>
      <c r="D5" s="199" t="s">
        <v>3</v>
      </c>
      <c r="E5" s="199" t="s">
        <v>4</v>
      </c>
      <c r="F5" s="199" t="s">
        <v>5</v>
      </c>
      <c r="G5" s="199" t="s">
        <v>6</v>
      </c>
      <c r="H5" s="199" t="s">
        <v>7</v>
      </c>
      <c r="I5" s="199" t="s">
        <v>8</v>
      </c>
      <c r="J5" s="202" t="s">
        <v>9</v>
      </c>
      <c r="K5" s="202" t="s">
        <v>10</v>
      </c>
      <c r="L5" s="202" t="s">
        <v>11</v>
      </c>
      <c r="M5" s="202" t="s">
        <v>12</v>
      </c>
      <c r="N5" s="202" t="s">
        <v>13</v>
      </c>
      <c r="O5" s="202" t="s">
        <v>14</v>
      </c>
      <c r="P5" s="203" t="s">
        <v>15</v>
      </c>
    </row>
    <row r="6" spans="1:17" ht="21.95" customHeight="1">
      <c r="A6" s="198"/>
      <c r="B6" s="198"/>
      <c r="C6" s="198"/>
      <c r="D6" s="199"/>
      <c r="E6" s="199"/>
      <c r="F6" s="199"/>
      <c r="G6" s="199"/>
      <c r="H6" s="199"/>
      <c r="I6" s="199"/>
      <c r="J6" s="202"/>
      <c r="K6" s="202"/>
      <c r="L6" s="202"/>
      <c r="M6" s="202"/>
      <c r="N6" s="202"/>
      <c r="O6" s="202"/>
      <c r="P6" s="204"/>
    </row>
    <row r="7" spans="1:17" ht="21.95" customHeight="1">
      <c r="A7" s="198"/>
      <c r="B7" s="198"/>
      <c r="C7" s="198"/>
      <c r="D7" s="199"/>
      <c r="E7" s="199"/>
      <c r="F7" s="199"/>
      <c r="G7" s="199"/>
      <c r="H7" s="199"/>
      <c r="I7" s="199"/>
      <c r="J7" s="202"/>
      <c r="K7" s="202"/>
      <c r="L7" s="202"/>
      <c r="M7" s="202"/>
      <c r="N7" s="202"/>
      <c r="O7" s="202"/>
      <c r="P7" s="204"/>
    </row>
    <row r="8" spans="1:17" ht="21.95" customHeight="1">
      <c r="A8" s="198"/>
      <c r="B8" s="198"/>
      <c r="C8" s="198"/>
      <c r="D8" s="199"/>
      <c r="E8" s="199"/>
      <c r="F8" s="199"/>
      <c r="G8" s="199"/>
      <c r="H8" s="199"/>
      <c r="I8" s="199"/>
      <c r="J8" s="202"/>
      <c r="K8" s="202"/>
      <c r="L8" s="202"/>
      <c r="M8" s="202"/>
      <c r="N8" s="202"/>
      <c r="O8" s="202"/>
      <c r="P8" s="205"/>
    </row>
    <row r="9" spans="1:17" ht="7.5" customHeight="1">
      <c r="A9" s="23"/>
      <c r="B9" s="23"/>
      <c r="C9" s="23"/>
      <c r="D9" s="23"/>
      <c r="E9" s="23"/>
      <c r="F9" s="23"/>
      <c r="G9" s="23"/>
      <c r="H9" s="23"/>
      <c r="I9" s="23"/>
      <c r="J9" s="23"/>
      <c r="K9" s="23"/>
      <c r="L9" s="23"/>
      <c r="M9" s="23"/>
      <c r="N9" s="23"/>
      <c r="O9" s="23"/>
      <c r="P9" s="23"/>
    </row>
    <row r="10" spans="1:17" ht="38.1" customHeight="1">
      <c r="A10" s="2"/>
      <c r="B10" s="2"/>
      <c r="C10" s="5"/>
      <c r="D10" s="2"/>
      <c r="E10" s="2"/>
      <c r="F10" s="2"/>
      <c r="G10" s="6"/>
      <c r="H10" s="6"/>
      <c r="I10" s="2"/>
      <c r="J10" s="8"/>
      <c r="K10" s="8"/>
      <c r="L10" s="8"/>
      <c r="M10" s="8"/>
      <c r="N10" s="8"/>
      <c r="O10" s="8"/>
      <c r="P10" s="8"/>
    </row>
    <row r="11" spans="1:17" ht="38.1" customHeight="1">
      <c r="A11" s="2"/>
      <c r="B11" s="2"/>
      <c r="C11" s="5"/>
      <c r="D11" s="2"/>
      <c r="E11" s="2"/>
      <c r="F11" s="2"/>
      <c r="G11" s="6"/>
      <c r="H11" s="6"/>
      <c r="I11" s="2"/>
      <c r="J11" s="3"/>
      <c r="K11" s="3"/>
      <c r="L11" s="3"/>
      <c r="M11" s="8"/>
      <c r="N11" s="3"/>
      <c r="O11" s="3"/>
      <c r="P11" s="8"/>
    </row>
    <row r="12" spans="1:17" ht="38.1" customHeight="1">
      <c r="A12" s="2"/>
      <c r="B12" s="2"/>
      <c r="C12" s="5"/>
      <c r="D12" s="2"/>
      <c r="E12" s="2"/>
      <c r="F12" s="2"/>
      <c r="G12" s="6"/>
      <c r="H12" s="6"/>
      <c r="I12" s="2"/>
      <c r="J12" s="3"/>
      <c r="K12" s="3"/>
      <c r="L12" s="3"/>
      <c r="M12" s="8"/>
      <c r="N12" s="3"/>
      <c r="O12" s="3"/>
      <c r="P12" s="8"/>
    </row>
    <row r="13" spans="1:17" ht="38.1" customHeight="1">
      <c r="A13" s="2"/>
      <c r="B13" s="2"/>
      <c r="C13" s="5"/>
      <c r="D13" s="2"/>
      <c r="E13" s="2"/>
      <c r="F13" s="2"/>
      <c r="G13" s="6"/>
      <c r="H13" s="6"/>
      <c r="I13" s="2"/>
      <c r="J13" s="7"/>
      <c r="K13" s="7"/>
      <c r="L13" s="7"/>
      <c r="M13" s="7"/>
      <c r="N13" s="7"/>
      <c r="O13" s="8"/>
      <c r="P13" s="8"/>
    </row>
    <row r="14" spans="1:17" ht="38.1" customHeight="1">
      <c r="A14" s="20"/>
      <c r="B14" s="2"/>
      <c r="C14" s="5"/>
      <c r="D14" s="2"/>
      <c r="E14" s="2"/>
      <c r="F14" s="2"/>
      <c r="G14" s="6"/>
      <c r="H14" s="6"/>
      <c r="I14" s="2"/>
      <c r="J14" s="3"/>
      <c r="K14" s="3"/>
      <c r="L14" s="3"/>
      <c r="M14" s="3"/>
      <c r="N14" s="3"/>
      <c r="O14" s="3"/>
      <c r="P14" s="8"/>
    </row>
    <row r="15" spans="1:17" ht="38.1" customHeight="1">
      <c r="A15" s="2"/>
      <c r="B15" s="2"/>
      <c r="C15" s="5"/>
      <c r="D15" s="2"/>
      <c r="E15" s="2"/>
      <c r="F15" s="2"/>
      <c r="G15" s="6"/>
      <c r="H15" s="6"/>
      <c r="I15" s="2"/>
      <c r="J15" s="7"/>
      <c r="K15" s="7"/>
      <c r="L15" s="7"/>
      <c r="M15" s="7"/>
      <c r="N15" s="7"/>
      <c r="O15" s="8"/>
      <c r="P15" s="8"/>
    </row>
  </sheetData>
  <mergeCells count="18">
    <mergeCell ref="A5:A8"/>
    <mergeCell ref="B5:B8"/>
    <mergeCell ref="C5:C8"/>
    <mergeCell ref="D5:D8"/>
    <mergeCell ref="E5:E8"/>
    <mergeCell ref="K5:K8"/>
    <mergeCell ref="L5:L8"/>
    <mergeCell ref="M5:M8"/>
    <mergeCell ref="N5:N8"/>
    <mergeCell ref="D2:P2"/>
    <mergeCell ref="D3:P3"/>
    <mergeCell ref="F5:F8"/>
    <mergeCell ref="G5:G8"/>
    <mergeCell ref="H5:H8"/>
    <mergeCell ref="O5:O8"/>
    <mergeCell ref="P5:P8"/>
    <mergeCell ref="I5:I8"/>
    <mergeCell ref="J5:J8"/>
  </mergeCells>
  <pageMargins left="0.7" right="0.7" top="0.75" bottom="0.75" header="0.3" footer="0.3"/>
  <drawing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workbookViewId="0">
      <selection activeCell="D4" sqref="D4"/>
    </sheetView>
  </sheetViews>
  <sheetFormatPr baseColWidth="10" defaultRowHeight="15"/>
  <cols>
    <col min="1" max="2" width="11.42578125" style="21"/>
    <col min="3" max="3" width="33.28515625" style="21" customWidth="1"/>
    <col min="4" max="5" width="11.42578125" style="21"/>
    <col min="6" max="6" width="12.42578125" style="21" customWidth="1"/>
    <col min="7" max="16384" width="11.42578125" style="21"/>
  </cols>
  <sheetData>
    <row r="1" spans="1:17" ht="9.75" customHeight="1"/>
    <row r="2" spans="1:17" ht="20.100000000000001" customHeight="1">
      <c r="D2" s="200" t="s">
        <v>18</v>
      </c>
      <c r="E2" s="200"/>
      <c r="F2" s="200"/>
      <c r="G2" s="200"/>
      <c r="H2" s="200"/>
      <c r="I2" s="200"/>
      <c r="J2" s="200"/>
      <c r="K2" s="200"/>
      <c r="L2" s="200"/>
      <c r="M2" s="200"/>
      <c r="N2" s="200"/>
      <c r="O2" s="200"/>
      <c r="P2" s="200"/>
      <c r="Q2" s="26"/>
    </row>
    <row r="3" spans="1:17" ht="20.100000000000001" customHeight="1">
      <c r="D3" s="201" t="s">
        <v>26</v>
      </c>
      <c r="E3" s="201"/>
      <c r="F3" s="201"/>
      <c r="G3" s="201"/>
      <c r="H3" s="201"/>
      <c r="I3" s="201"/>
      <c r="J3" s="201"/>
      <c r="K3" s="201"/>
      <c r="L3" s="201"/>
      <c r="M3" s="201"/>
      <c r="N3" s="201"/>
      <c r="O3" s="201"/>
      <c r="P3" s="201"/>
      <c r="Q3" s="27"/>
    </row>
    <row r="4" spans="1:17" ht="8.25" customHeight="1">
      <c r="D4" s="22"/>
      <c r="E4" s="22"/>
      <c r="F4" s="22"/>
      <c r="G4" s="22"/>
      <c r="H4" s="22"/>
      <c r="I4" s="22"/>
      <c r="J4" s="22"/>
      <c r="K4" s="22"/>
      <c r="L4" s="22"/>
      <c r="M4" s="22"/>
      <c r="N4" s="22"/>
      <c r="O4" s="22"/>
      <c r="P4" s="22"/>
      <c r="Q4" s="22"/>
    </row>
    <row r="5" spans="1:17" ht="21.95" customHeight="1">
      <c r="A5" s="198" t="s">
        <v>0</v>
      </c>
      <c r="B5" s="198" t="s">
        <v>1</v>
      </c>
      <c r="C5" s="198" t="s">
        <v>2</v>
      </c>
      <c r="D5" s="199" t="s">
        <v>3</v>
      </c>
      <c r="E5" s="199" t="s">
        <v>4</v>
      </c>
      <c r="F5" s="199" t="s">
        <v>5</v>
      </c>
      <c r="G5" s="199" t="s">
        <v>6</v>
      </c>
      <c r="H5" s="199" t="s">
        <v>7</v>
      </c>
      <c r="I5" s="199" t="s">
        <v>8</v>
      </c>
      <c r="J5" s="202" t="s">
        <v>9</v>
      </c>
      <c r="K5" s="202" t="s">
        <v>10</v>
      </c>
      <c r="L5" s="202" t="s">
        <v>11</v>
      </c>
      <c r="M5" s="202" t="s">
        <v>12</v>
      </c>
      <c r="N5" s="202" t="s">
        <v>13</v>
      </c>
      <c r="O5" s="202" t="s">
        <v>14</v>
      </c>
      <c r="P5" s="203" t="s">
        <v>15</v>
      </c>
    </row>
    <row r="6" spans="1:17" ht="21.95" customHeight="1">
      <c r="A6" s="198"/>
      <c r="B6" s="198"/>
      <c r="C6" s="198"/>
      <c r="D6" s="199"/>
      <c r="E6" s="199"/>
      <c r="F6" s="199"/>
      <c r="G6" s="199"/>
      <c r="H6" s="199"/>
      <c r="I6" s="199"/>
      <c r="J6" s="202"/>
      <c r="K6" s="202"/>
      <c r="L6" s="202"/>
      <c r="M6" s="202"/>
      <c r="N6" s="202"/>
      <c r="O6" s="202"/>
      <c r="P6" s="204"/>
    </row>
    <row r="7" spans="1:17" ht="21.95" customHeight="1">
      <c r="A7" s="198"/>
      <c r="B7" s="198"/>
      <c r="C7" s="198"/>
      <c r="D7" s="199"/>
      <c r="E7" s="199"/>
      <c r="F7" s="199"/>
      <c r="G7" s="199"/>
      <c r="H7" s="199"/>
      <c r="I7" s="199"/>
      <c r="J7" s="202"/>
      <c r="K7" s="202"/>
      <c r="L7" s="202"/>
      <c r="M7" s="202"/>
      <c r="N7" s="202"/>
      <c r="O7" s="202"/>
      <c r="P7" s="204"/>
    </row>
    <row r="8" spans="1:17" ht="21.95" customHeight="1">
      <c r="A8" s="198"/>
      <c r="B8" s="198"/>
      <c r="C8" s="198"/>
      <c r="D8" s="199"/>
      <c r="E8" s="199"/>
      <c r="F8" s="199"/>
      <c r="G8" s="199"/>
      <c r="H8" s="199"/>
      <c r="I8" s="199"/>
      <c r="J8" s="202"/>
      <c r="K8" s="202"/>
      <c r="L8" s="202"/>
      <c r="M8" s="202"/>
      <c r="N8" s="202"/>
      <c r="O8" s="202"/>
      <c r="P8" s="205"/>
    </row>
    <row r="9" spans="1:17" ht="7.5" customHeight="1">
      <c r="A9" s="23"/>
      <c r="B9" s="23"/>
      <c r="C9" s="23"/>
      <c r="D9" s="23"/>
      <c r="E9" s="23"/>
      <c r="F9" s="23"/>
      <c r="G9" s="23"/>
      <c r="H9" s="23"/>
      <c r="I9" s="23"/>
      <c r="J9" s="23"/>
      <c r="K9" s="23"/>
      <c r="L9" s="23"/>
      <c r="M9" s="23"/>
      <c r="N9" s="23"/>
      <c r="O9" s="23"/>
      <c r="P9" s="23"/>
    </row>
    <row r="10" spans="1:17" ht="38.1" customHeight="1">
      <c r="A10" s="2"/>
      <c r="B10" s="2"/>
      <c r="C10" s="5"/>
      <c r="D10" s="2"/>
      <c r="E10" s="2"/>
      <c r="F10" s="2"/>
      <c r="G10" s="6"/>
      <c r="H10" s="6"/>
      <c r="I10" s="2"/>
      <c r="J10" s="8"/>
      <c r="K10" s="8"/>
      <c r="L10" s="8"/>
      <c r="M10" s="8"/>
      <c r="N10" s="8"/>
      <c r="O10" s="8"/>
      <c r="P10" s="8"/>
    </row>
    <row r="11" spans="1:17" ht="38.1" customHeight="1">
      <c r="A11" s="2"/>
      <c r="B11" s="2"/>
      <c r="C11" s="5"/>
      <c r="D11" s="2"/>
      <c r="E11" s="2"/>
      <c r="F11" s="2"/>
      <c r="G11" s="6"/>
      <c r="H11" s="6"/>
      <c r="I11" s="2"/>
      <c r="J11" s="3"/>
      <c r="K11" s="3"/>
      <c r="L11" s="3"/>
      <c r="M11" s="8"/>
      <c r="N11" s="3"/>
      <c r="O11" s="3"/>
      <c r="P11" s="8"/>
    </row>
    <row r="12" spans="1:17" ht="38.1" customHeight="1">
      <c r="A12" s="2"/>
      <c r="B12" s="2"/>
      <c r="C12" s="5"/>
      <c r="D12" s="2"/>
      <c r="E12" s="2"/>
      <c r="F12" s="2"/>
      <c r="G12" s="6"/>
      <c r="H12" s="6"/>
      <c r="I12" s="2"/>
      <c r="J12" s="3"/>
      <c r="K12" s="3"/>
      <c r="L12" s="3"/>
      <c r="M12" s="8"/>
      <c r="N12" s="3"/>
      <c r="O12" s="3"/>
      <c r="P12" s="8"/>
    </row>
    <row r="13" spans="1:17" ht="38.1" customHeight="1">
      <c r="A13" s="2"/>
      <c r="B13" s="2"/>
      <c r="C13" s="5"/>
      <c r="D13" s="2"/>
      <c r="E13" s="2"/>
      <c r="F13" s="2"/>
      <c r="G13" s="6"/>
      <c r="H13" s="6"/>
      <c r="I13" s="2"/>
      <c r="J13" s="7"/>
      <c r="K13" s="7"/>
      <c r="L13" s="7"/>
      <c r="M13" s="7"/>
      <c r="N13" s="7"/>
      <c r="O13" s="8"/>
      <c r="P13" s="8"/>
    </row>
    <row r="14" spans="1:17" ht="38.1" customHeight="1">
      <c r="A14" s="20"/>
      <c r="B14" s="2"/>
      <c r="C14" s="5"/>
      <c r="D14" s="2"/>
      <c r="E14" s="2"/>
      <c r="F14" s="2"/>
      <c r="G14" s="6"/>
      <c r="H14" s="6"/>
      <c r="I14" s="2"/>
      <c r="J14" s="3"/>
      <c r="K14" s="3"/>
      <c r="L14" s="3"/>
      <c r="M14" s="3"/>
      <c r="N14" s="3"/>
      <c r="O14" s="3"/>
      <c r="P14" s="8"/>
    </row>
    <row r="15" spans="1:17" ht="38.1" customHeight="1">
      <c r="A15" s="2"/>
      <c r="B15" s="2"/>
      <c r="C15" s="5"/>
      <c r="D15" s="2"/>
      <c r="E15" s="2"/>
      <c r="F15" s="2"/>
      <c r="G15" s="6"/>
      <c r="H15" s="6"/>
      <c r="I15" s="2"/>
      <c r="J15" s="7"/>
      <c r="K15" s="7"/>
      <c r="L15" s="7"/>
      <c r="M15" s="7"/>
      <c r="N15" s="7"/>
      <c r="O15" s="8"/>
      <c r="P15" s="8"/>
    </row>
  </sheetData>
  <mergeCells count="18">
    <mergeCell ref="K5:K8"/>
    <mergeCell ref="L5:L8"/>
    <mergeCell ref="M5:M8"/>
    <mergeCell ref="N5:N8"/>
    <mergeCell ref="D2:P2"/>
    <mergeCell ref="D3:P3"/>
    <mergeCell ref="F5:F8"/>
    <mergeCell ref="G5:G8"/>
    <mergeCell ref="H5:H8"/>
    <mergeCell ref="O5:O8"/>
    <mergeCell ref="P5:P8"/>
    <mergeCell ref="I5:I8"/>
    <mergeCell ref="J5:J8"/>
    <mergeCell ref="A5:A8"/>
    <mergeCell ref="B5:B8"/>
    <mergeCell ref="C5:C8"/>
    <mergeCell ref="D5:D8"/>
    <mergeCell ref="E5:E8"/>
  </mergeCells>
  <pageMargins left="0.7" right="0.7" top="0.75" bottom="0.75" header="0.3" footer="0.3"/>
  <drawing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topLeftCell="A2" workbookViewId="0">
      <selection activeCell="D4" sqref="D4"/>
    </sheetView>
  </sheetViews>
  <sheetFormatPr baseColWidth="10" defaultRowHeight="15"/>
  <cols>
    <col min="1" max="2" width="11.42578125" style="21"/>
    <col min="3" max="3" width="33.28515625" style="21" customWidth="1"/>
    <col min="4" max="5" width="11.42578125" style="21"/>
    <col min="6" max="6" width="12.42578125" style="21" customWidth="1"/>
    <col min="7" max="16384" width="11.42578125" style="21"/>
  </cols>
  <sheetData>
    <row r="1" spans="1:17" ht="9.75" customHeight="1"/>
    <row r="2" spans="1:17" ht="20.100000000000001" customHeight="1">
      <c r="D2" s="200" t="s">
        <v>18</v>
      </c>
      <c r="E2" s="200"/>
      <c r="F2" s="200"/>
      <c r="G2" s="200"/>
      <c r="H2" s="200"/>
      <c r="I2" s="200"/>
      <c r="J2" s="200"/>
      <c r="K2" s="200"/>
      <c r="L2" s="200"/>
      <c r="M2" s="200"/>
      <c r="N2" s="200"/>
      <c r="O2" s="200"/>
      <c r="P2" s="200"/>
      <c r="Q2" s="26"/>
    </row>
    <row r="3" spans="1:17" ht="20.100000000000001" customHeight="1">
      <c r="D3" s="201" t="s">
        <v>27</v>
      </c>
      <c r="E3" s="201"/>
      <c r="F3" s="201"/>
      <c r="G3" s="201"/>
      <c r="H3" s="201"/>
      <c r="I3" s="201"/>
      <c r="J3" s="201"/>
      <c r="K3" s="201"/>
      <c r="L3" s="201"/>
      <c r="M3" s="201"/>
      <c r="N3" s="201"/>
      <c r="O3" s="201"/>
      <c r="P3" s="201"/>
      <c r="Q3" s="27"/>
    </row>
    <row r="4" spans="1:17" ht="8.25" customHeight="1">
      <c r="D4" s="22"/>
      <c r="E4" s="22"/>
      <c r="F4" s="22"/>
      <c r="G4" s="22"/>
      <c r="H4" s="22"/>
      <c r="I4" s="22"/>
      <c r="J4" s="22"/>
      <c r="K4" s="22"/>
      <c r="L4" s="22"/>
      <c r="M4" s="22"/>
      <c r="N4" s="22"/>
      <c r="O4" s="22"/>
      <c r="P4" s="22"/>
      <c r="Q4" s="22"/>
    </row>
    <row r="5" spans="1:17" ht="21.95" customHeight="1">
      <c r="A5" s="198" t="s">
        <v>0</v>
      </c>
      <c r="B5" s="198" t="s">
        <v>1</v>
      </c>
      <c r="C5" s="198" t="s">
        <v>2</v>
      </c>
      <c r="D5" s="199" t="s">
        <v>3</v>
      </c>
      <c r="E5" s="199" t="s">
        <v>4</v>
      </c>
      <c r="F5" s="199" t="s">
        <v>5</v>
      </c>
      <c r="G5" s="199" t="s">
        <v>6</v>
      </c>
      <c r="H5" s="199" t="s">
        <v>7</v>
      </c>
      <c r="I5" s="199" t="s">
        <v>8</v>
      </c>
      <c r="J5" s="202" t="s">
        <v>9</v>
      </c>
      <c r="K5" s="202" t="s">
        <v>10</v>
      </c>
      <c r="L5" s="202" t="s">
        <v>11</v>
      </c>
      <c r="M5" s="202" t="s">
        <v>12</v>
      </c>
      <c r="N5" s="202" t="s">
        <v>13</v>
      </c>
      <c r="O5" s="202" t="s">
        <v>14</v>
      </c>
      <c r="P5" s="203" t="s">
        <v>15</v>
      </c>
    </row>
    <row r="6" spans="1:17" ht="21.95" customHeight="1">
      <c r="A6" s="198"/>
      <c r="B6" s="198"/>
      <c r="C6" s="198"/>
      <c r="D6" s="199"/>
      <c r="E6" s="199"/>
      <c r="F6" s="199"/>
      <c r="G6" s="199"/>
      <c r="H6" s="199"/>
      <c r="I6" s="199"/>
      <c r="J6" s="202"/>
      <c r="K6" s="202"/>
      <c r="L6" s="202"/>
      <c r="M6" s="202"/>
      <c r="N6" s="202"/>
      <c r="O6" s="202"/>
      <c r="P6" s="204"/>
    </row>
    <row r="7" spans="1:17" ht="21.95" customHeight="1">
      <c r="A7" s="198"/>
      <c r="B7" s="198"/>
      <c r="C7" s="198"/>
      <c r="D7" s="199"/>
      <c r="E7" s="199"/>
      <c r="F7" s="199"/>
      <c r="G7" s="199"/>
      <c r="H7" s="199"/>
      <c r="I7" s="199"/>
      <c r="J7" s="202"/>
      <c r="K7" s="202"/>
      <c r="L7" s="202"/>
      <c r="M7" s="202"/>
      <c r="N7" s="202"/>
      <c r="O7" s="202"/>
      <c r="P7" s="204"/>
    </row>
    <row r="8" spans="1:17" ht="21.95" customHeight="1">
      <c r="A8" s="198"/>
      <c r="B8" s="198"/>
      <c r="C8" s="198"/>
      <c r="D8" s="199"/>
      <c r="E8" s="199"/>
      <c r="F8" s="199"/>
      <c r="G8" s="199"/>
      <c r="H8" s="199"/>
      <c r="I8" s="199"/>
      <c r="J8" s="202"/>
      <c r="K8" s="202"/>
      <c r="L8" s="202"/>
      <c r="M8" s="202"/>
      <c r="N8" s="202"/>
      <c r="O8" s="202"/>
      <c r="P8" s="205"/>
    </row>
    <row r="9" spans="1:17" ht="7.5" customHeight="1">
      <c r="A9" s="23"/>
      <c r="B9" s="23"/>
      <c r="C9" s="23"/>
      <c r="D9" s="23"/>
      <c r="E9" s="23"/>
      <c r="F9" s="23"/>
      <c r="G9" s="23"/>
      <c r="H9" s="23"/>
      <c r="I9" s="23"/>
      <c r="J9" s="23"/>
      <c r="K9" s="23"/>
      <c r="L9" s="23"/>
      <c r="M9" s="23"/>
      <c r="N9" s="23"/>
      <c r="O9" s="23"/>
      <c r="P9" s="23"/>
    </row>
    <row r="10" spans="1:17" ht="38.1" customHeight="1">
      <c r="A10" s="2"/>
      <c r="B10" s="2"/>
      <c r="C10" s="5"/>
      <c r="D10" s="2"/>
      <c r="E10" s="2"/>
      <c r="F10" s="2"/>
      <c r="G10" s="6"/>
      <c r="H10" s="6"/>
      <c r="I10" s="2"/>
      <c r="J10" s="8"/>
      <c r="K10" s="8"/>
      <c r="L10" s="8"/>
      <c r="M10" s="8"/>
      <c r="N10" s="8"/>
      <c r="O10" s="8"/>
      <c r="P10" s="8"/>
    </row>
    <row r="11" spans="1:17" ht="38.1" customHeight="1">
      <c r="A11" s="2"/>
      <c r="B11" s="2"/>
      <c r="C11" s="5"/>
      <c r="D11" s="2"/>
      <c r="E11" s="2"/>
      <c r="F11" s="2"/>
      <c r="G11" s="6"/>
      <c r="H11" s="6"/>
      <c r="I11" s="2"/>
      <c r="J11" s="3"/>
      <c r="K11" s="3"/>
      <c r="L11" s="3"/>
      <c r="M11" s="8"/>
      <c r="N11" s="3"/>
      <c r="O11" s="3"/>
      <c r="P11" s="8"/>
    </row>
    <row r="12" spans="1:17" ht="38.1" customHeight="1">
      <c r="A12" s="2"/>
      <c r="B12" s="2"/>
      <c r="C12" s="5"/>
      <c r="D12" s="2"/>
      <c r="E12" s="2"/>
      <c r="F12" s="2"/>
      <c r="G12" s="6"/>
      <c r="H12" s="6"/>
      <c r="I12" s="2"/>
      <c r="J12" s="3"/>
      <c r="K12" s="3"/>
      <c r="L12" s="3"/>
      <c r="M12" s="8"/>
      <c r="N12" s="3"/>
      <c r="O12" s="3"/>
      <c r="P12" s="8"/>
    </row>
    <row r="13" spans="1:17" ht="38.1" customHeight="1">
      <c r="A13" s="2"/>
      <c r="B13" s="2"/>
      <c r="C13" s="5"/>
      <c r="D13" s="2"/>
      <c r="E13" s="2"/>
      <c r="F13" s="2"/>
      <c r="G13" s="6"/>
      <c r="H13" s="6"/>
      <c r="I13" s="2"/>
      <c r="J13" s="7"/>
      <c r="K13" s="7"/>
      <c r="L13" s="7"/>
      <c r="M13" s="7"/>
      <c r="N13" s="7"/>
      <c r="O13" s="8"/>
      <c r="P13" s="8"/>
    </row>
    <row r="14" spans="1:17" ht="38.1" customHeight="1">
      <c r="A14" s="20"/>
      <c r="B14" s="2"/>
      <c r="C14" s="5"/>
      <c r="D14" s="2"/>
      <c r="E14" s="2"/>
      <c r="F14" s="2"/>
      <c r="G14" s="6"/>
      <c r="H14" s="6"/>
      <c r="I14" s="2"/>
      <c r="J14" s="3"/>
      <c r="K14" s="3"/>
      <c r="L14" s="3"/>
      <c r="M14" s="3"/>
      <c r="N14" s="3"/>
      <c r="O14" s="3"/>
      <c r="P14" s="8"/>
    </row>
    <row r="15" spans="1:17" ht="38.1" customHeight="1">
      <c r="A15" s="2"/>
      <c r="B15" s="2"/>
      <c r="C15" s="5"/>
      <c r="D15" s="2"/>
      <c r="E15" s="2"/>
      <c r="F15" s="2"/>
      <c r="G15" s="6"/>
      <c r="H15" s="6"/>
      <c r="I15" s="2"/>
      <c r="J15" s="7"/>
      <c r="K15" s="7"/>
      <c r="L15" s="7"/>
      <c r="M15" s="7"/>
      <c r="N15" s="7"/>
      <c r="O15" s="8"/>
      <c r="P15" s="8"/>
    </row>
  </sheetData>
  <mergeCells count="18">
    <mergeCell ref="K5:K8"/>
    <mergeCell ref="L5:L8"/>
    <mergeCell ref="M5:M8"/>
    <mergeCell ref="N5:N8"/>
    <mergeCell ref="D2:P2"/>
    <mergeCell ref="D3:P3"/>
    <mergeCell ref="F5:F8"/>
    <mergeCell ref="G5:G8"/>
    <mergeCell ref="H5:H8"/>
    <mergeCell ref="O5:O8"/>
    <mergeCell ref="P5:P8"/>
    <mergeCell ref="I5:I8"/>
    <mergeCell ref="J5:J8"/>
    <mergeCell ref="A5:A8"/>
    <mergeCell ref="B5:B8"/>
    <mergeCell ref="C5:C8"/>
    <mergeCell ref="D5:D8"/>
    <mergeCell ref="E5:E8"/>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zoomScale="90" zoomScaleNormal="90" workbookViewId="0">
      <selection activeCell="D2" sqref="D2:O2"/>
    </sheetView>
  </sheetViews>
  <sheetFormatPr baseColWidth="10" defaultRowHeight="15"/>
  <cols>
    <col min="1" max="1" width="19.42578125" customWidth="1"/>
    <col min="3" max="3" width="29.42578125" customWidth="1"/>
    <col min="4" max="4" width="10.28515625" customWidth="1"/>
  </cols>
  <sheetData>
    <row r="1" spans="1:18" s="1" customFormat="1" ht="20.100000000000001" customHeight="1">
      <c r="A1" s="75"/>
      <c r="B1" s="33"/>
      <c r="C1" s="32"/>
      <c r="D1" s="186" t="s">
        <v>18</v>
      </c>
      <c r="E1" s="186"/>
      <c r="F1" s="186"/>
      <c r="G1" s="186"/>
      <c r="H1" s="186"/>
      <c r="I1" s="186"/>
      <c r="J1" s="186"/>
      <c r="K1" s="186"/>
      <c r="L1" s="186"/>
      <c r="M1" s="186"/>
      <c r="N1" s="186"/>
      <c r="O1" s="186"/>
      <c r="P1" s="34"/>
      <c r="Q1" s="32"/>
      <c r="R1" s="32"/>
    </row>
    <row r="2" spans="1:18" s="1" customFormat="1" ht="20.100000000000001" customHeight="1">
      <c r="A2" s="75"/>
      <c r="B2" s="33"/>
      <c r="C2" s="32"/>
      <c r="D2" s="187" t="s">
        <v>295</v>
      </c>
      <c r="E2" s="187"/>
      <c r="F2" s="187"/>
      <c r="G2" s="187"/>
      <c r="H2" s="187"/>
      <c r="I2" s="187"/>
      <c r="J2" s="187"/>
      <c r="K2" s="187"/>
      <c r="L2" s="187"/>
      <c r="M2" s="187"/>
      <c r="N2" s="187"/>
      <c r="O2" s="187"/>
      <c r="P2" s="35"/>
      <c r="Q2" s="32"/>
      <c r="R2" s="32"/>
    </row>
    <row r="3" spans="1:18" s="1" customFormat="1" ht="24.75" customHeight="1">
      <c r="A3" s="180"/>
      <c r="B3" s="180"/>
      <c r="C3" s="180"/>
      <c r="D3" s="180"/>
      <c r="E3" s="180"/>
      <c r="F3" s="180"/>
      <c r="G3" s="180"/>
      <c r="H3" s="180"/>
      <c r="I3" s="180"/>
      <c r="J3" s="180"/>
      <c r="K3" s="180"/>
      <c r="L3" s="180"/>
      <c r="M3" s="180"/>
      <c r="N3" s="180"/>
      <c r="O3" s="180"/>
      <c r="P3" s="180"/>
      <c r="Q3" s="32"/>
      <c r="R3" s="32"/>
    </row>
    <row r="4" spans="1:18" s="1" customFormat="1" ht="21.95" customHeight="1">
      <c r="A4" s="181" t="s">
        <v>0</v>
      </c>
      <c r="B4" s="168" t="s">
        <v>1</v>
      </c>
      <c r="C4" s="168" t="s">
        <v>2</v>
      </c>
      <c r="D4" s="177" t="s">
        <v>3</v>
      </c>
      <c r="E4" s="177" t="s">
        <v>4</v>
      </c>
      <c r="F4" s="177" t="s">
        <v>5</v>
      </c>
      <c r="G4" s="177" t="s">
        <v>6</v>
      </c>
      <c r="H4" s="177" t="s">
        <v>7</v>
      </c>
      <c r="I4" s="177" t="s">
        <v>8</v>
      </c>
      <c r="J4" s="171" t="s">
        <v>9</v>
      </c>
      <c r="K4" s="171" t="s">
        <v>10</v>
      </c>
      <c r="L4" s="171" t="s">
        <v>11</v>
      </c>
      <c r="M4" s="171" t="s">
        <v>12</v>
      </c>
      <c r="N4" s="171" t="s">
        <v>13</v>
      </c>
      <c r="O4" s="171" t="s">
        <v>14</v>
      </c>
      <c r="P4" s="174" t="s">
        <v>15</v>
      </c>
      <c r="Q4" s="32"/>
      <c r="R4" s="32"/>
    </row>
    <row r="5" spans="1:18" s="1" customFormat="1" ht="21.95" customHeight="1">
      <c r="A5" s="182"/>
      <c r="B5" s="169"/>
      <c r="C5" s="169"/>
      <c r="D5" s="178"/>
      <c r="E5" s="178"/>
      <c r="F5" s="178"/>
      <c r="G5" s="178"/>
      <c r="H5" s="178"/>
      <c r="I5" s="178"/>
      <c r="J5" s="172"/>
      <c r="K5" s="172"/>
      <c r="L5" s="172"/>
      <c r="M5" s="172"/>
      <c r="N5" s="172"/>
      <c r="O5" s="172"/>
      <c r="P5" s="175"/>
      <c r="Q5" s="32"/>
      <c r="R5" s="32"/>
    </row>
    <row r="6" spans="1:18" s="1" customFormat="1" ht="21.95" customHeight="1">
      <c r="A6" s="182"/>
      <c r="B6" s="169"/>
      <c r="C6" s="169"/>
      <c r="D6" s="178"/>
      <c r="E6" s="178"/>
      <c r="F6" s="178"/>
      <c r="G6" s="178"/>
      <c r="H6" s="178"/>
      <c r="I6" s="178"/>
      <c r="J6" s="172"/>
      <c r="K6" s="172"/>
      <c r="L6" s="172"/>
      <c r="M6" s="172"/>
      <c r="N6" s="172"/>
      <c r="O6" s="172"/>
      <c r="P6" s="175"/>
      <c r="Q6" s="32"/>
      <c r="R6" s="32"/>
    </row>
    <row r="7" spans="1:18" s="1" customFormat="1" ht="21.95" customHeight="1">
      <c r="A7" s="183"/>
      <c r="B7" s="170"/>
      <c r="C7" s="170"/>
      <c r="D7" s="179"/>
      <c r="E7" s="179"/>
      <c r="F7" s="179"/>
      <c r="G7" s="179"/>
      <c r="H7" s="179"/>
      <c r="I7" s="179"/>
      <c r="J7" s="173"/>
      <c r="K7" s="173"/>
      <c r="L7" s="173"/>
      <c r="M7" s="173"/>
      <c r="N7" s="173"/>
      <c r="O7" s="173"/>
      <c r="P7" s="176"/>
      <c r="Q7" s="32"/>
      <c r="R7" s="32"/>
    </row>
    <row r="8" spans="1:18" ht="30">
      <c r="A8" s="106" t="s">
        <v>137</v>
      </c>
      <c r="B8" s="104">
        <v>42978</v>
      </c>
      <c r="C8" s="102" t="s">
        <v>141</v>
      </c>
      <c r="D8" s="100">
        <v>2</v>
      </c>
      <c r="E8" s="105" t="s">
        <v>75</v>
      </c>
      <c r="F8" s="105" t="s">
        <v>75</v>
      </c>
      <c r="G8" s="86">
        <v>42979</v>
      </c>
      <c r="H8" s="86">
        <v>42979</v>
      </c>
      <c r="I8" s="102" t="s">
        <v>40</v>
      </c>
      <c r="J8" s="103">
        <v>600</v>
      </c>
      <c r="K8" s="103">
        <v>0</v>
      </c>
      <c r="L8" s="103">
        <v>0</v>
      </c>
      <c r="M8" s="103">
        <v>194</v>
      </c>
      <c r="N8" s="103">
        <v>0</v>
      </c>
      <c r="O8" s="103">
        <v>300</v>
      </c>
      <c r="P8" s="103">
        <f t="shared" ref="P8:P27" si="0">SUM(J8:O8)</f>
        <v>1094</v>
      </c>
    </row>
    <row r="9" spans="1:18" ht="45">
      <c r="A9" s="102" t="s">
        <v>147</v>
      </c>
      <c r="B9" s="104">
        <v>42996</v>
      </c>
      <c r="C9" s="102" t="s">
        <v>148</v>
      </c>
      <c r="D9" s="100">
        <v>7</v>
      </c>
      <c r="E9" s="105" t="s">
        <v>75</v>
      </c>
      <c r="F9" s="105" t="s">
        <v>75</v>
      </c>
      <c r="G9" s="86">
        <v>42990</v>
      </c>
      <c r="H9" s="86">
        <v>42990</v>
      </c>
      <c r="I9" s="102" t="s">
        <v>40</v>
      </c>
      <c r="J9" s="103">
        <v>2172</v>
      </c>
      <c r="K9" s="103">
        <v>0</v>
      </c>
      <c r="L9" s="103">
        <v>0</v>
      </c>
      <c r="M9" s="103">
        <v>194</v>
      </c>
      <c r="N9" s="103">
        <v>0</v>
      </c>
      <c r="O9" s="103">
        <v>900</v>
      </c>
      <c r="P9" s="103">
        <f t="shared" si="0"/>
        <v>3266</v>
      </c>
    </row>
    <row r="10" spans="1:18" ht="30">
      <c r="A10" s="106" t="s">
        <v>149</v>
      </c>
      <c r="B10" s="104">
        <v>42991</v>
      </c>
      <c r="C10" s="102" t="s">
        <v>150</v>
      </c>
      <c r="D10" s="100">
        <v>4</v>
      </c>
      <c r="E10" s="105" t="s">
        <v>151</v>
      </c>
      <c r="F10" s="105" t="s">
        <v>151</v>
      </c>
      <c r="G10" s="86">
        <v>42992</v>
      </c>
      <c r="H10" s="86">
        <v>42992</v>
      </c>
      <c r="I10" s="102" t="s">
        <v>40</v>
      </c>
      <c r="J10" s="103">
        <v>812</v>
      </c>
      <c r="K10" s="103">
        <v>0</v>
      </c>
      <c r="L10" s="103">
        <v>0</v>
      </c>
      <c r="M10" s="103">
        <v>0</v>
      </c>
      <c r="N10" s="103">
        <v>0</v>
      </c>
      <c r="O10" s="103">
        <v>350</v>
      </c>
      <c r="P10" s="103">
        <f t="shared" si="0"/>
        <v>1162</v>
      </c>
    </row>
    <row r="11" spans="1:18" ht="45">
      <c r="A11" s="102" t="s">
        <v>115</v>
      </c>
      <c r="B11" s="104">
        <v>42991</v>
      </c>
      <c r="C11" s="102" t="s">
        <v>152</v>
      </c>
      <c r="D11" s="100">
        <v>1</v>
      </c>
      <c r="E11" s="105" t="s">
        <v>75</v>
      </c>
      <c r="F11" s="105" t="s">
        <v>75</v>
      </c>
      <c r="G11" s="86">
        <v>42990</v>
      </c>
      <c r="H11" s="86">
        <v>42990</v>
      </c>
      <c r="I11" s="102" t="s">
        <v>40</v>
      </c>
      <c r="J11" s="103">
        <v>300</v>
      </c>
      <c r="K11" s="103">
        <v>0</v>
      </c>
      <c r="L11" s="103">
        <v>0</v>
      </c>
      <c r="M11" s="103">
        <v>0</v>
      </c>
      <c r="N11" s="103">
        <v>0</v>
      </c>
      <c r="O11" s="103">
        <v>0</v>
      </c>
      <c r="P11" s="103">
        <f t="shared" si="0"/>
        <v>300</v>
      </c>
    </row>
    <row r="12" spans="1:18" ht="30">
      <c r="A12" s="105" t="s">
        <v>113</v>
      </c>
      <c r="B12" s="104">
        <v>42990</v>
      </c>
      <c r="C12" s="102" t="s">
        <v>155</v>
      </c>
      <c r="D12" s="100">
        <v>1</v>
      </c>
      <c r="E12" s="105" t="s">
        <v>93</v>
      </c>
      <c r="F12" s="105" t="s">
        <v>93</v>
      </c>
      <c r="G12" s="86">
        <v>42987</v>
      </c>
      <c r="H12" s="86">
        <v>42988</v>
      </c>
      <c r="I12" s="102" t="s">
        <v>40</v>
      </c>
      <c r="J12" s="103">
        <v>0</v>
      </c>
      <c r="K12" s="103">
        <v>0</v>
      </c>
      <c r="L12" s="103">
        <v>0</v>
      </c>
      <c r="M12" s="103">
        <v>540</v>
      </c>
      <c r="N12" s="103">
        <v>0</v>
      </c>
      <c r="O12" s="103">
        <v>0</v>
      </c>
      <c r="P12" s="103">
        <f t="shared" si="0"/>
        <v>540</v>
      </c>
    </row>
    <row r="13" spans="1:18" ht="45">
      <c r="A13" s="105" t="s">
        <v>156</v>
      </c>
      <c r="B13" s="104">
        <v>42990</v>
      </c>
      <c r="C13" s="102" t="s">
        <v>157</v>
      </c>
      <c r="D13" s="100">
        <v>1</v>
      </c>
      <c r="E13" s="105" t="s">
        <v>75</v>
      </c>
      <c r="F13" s="105" t="s">
        <v>75</v>
      </c>
      <c r="G13" s="86">
        <v>42990</v>
      </c>
      <c r="H13" s="86">
        <v>42990</v>
      </c>
      <c r="I13" s="102" t="s">
        <v>40</v>
      </c>
      <c r="J13" s="103">
        <v>300</v>
      </c>
      <c r="K13" s="103">
        <v>0</v>
      </c>
      <c r="L13" s="103">
        <v>0</v>
      </c>
      <c r="M13" s="103">
        <v>0</v>
      </c>
      <c r="N13" s="103">
        <v>0</v>
      </c>
      <c r="O13" s="103">
        <v>0</v>
      </c>
      <c r="P13" s="103">
        <f t="shared" si="0"/>
        <v>300</v>
      </c>
    </row>
    <row r="14" spans="1:18" ht="45">
      <c r="A14" s="102" t="s">
        <v>147</v>
      </c>
      <c r="B14" s="104">
        <v>42990</v>
      </c>
      <c r="C14" s="105" t="s">
        <v>158</v>
      </c>
      <c r="D14" s="100">
        <v>1</v>
      </c>
      <c r="E14" s="105" t="s">
        <v>159</v>
      </c>
      <c r="F14" s="105" t="s">
        <v>159</v>
      </c>
      <c r="G14" s="86">
        <v>42989</v>
      </c>
      <c r="H14" s="86">
        <v>42989</v>
      </c>
      <c r="I14" s="102" t="s">
        <v>40</v>
      </c>
      <c r="J14" s="103">
        <v>0</v>
      </c>
      <c r="K14" s="103">
        <v>0</v>
      </c>
      <c r="L14" s="103">
        <v>0</v>
      </c>
      <c r="M14" s="103">
        <v>278</v>
      </c>
      <c r="N14" s="103">
        <v>0</v>
      </c>
      <c r="O14" s="103">
        <v>0</v>
      </c>
      <c r="P14" s="103">
        <f t="shared" si="0"/>
        <v>278</v>
      </c>
    </row>
    <row r="15" spans="1:18" ht="45">
      <c r="A15" s="102" t="s">
        <v>147</v>
      </c>
      <c r="B15" s="104">
        <v>42990</v>
      </c>
      <c r="C15" s="102" t="s">
        <v>160</v>
      </c>
      <c r="D15" s="100">
        <v>1</v>
      </c>
      <c r="E15" s="105" t="s">
        <v>159</v>
      </c>
      <c r="F15" s="105" t="s">
        <v>159</v>
      </c>
      <c r="G15" s="86">
        <v>42990</v>
      </c>
      <c r="H15" s="86">
        <v>42990</v>
      </c>
      <c r="I15" s="102" t="s">
        <v>40</v>
      </c>
      <c r="J15" s="103">
        <v>0</v>
      </c>
      <c r="K15" s="103">
        <v>0</v>
      </c>
      <c r="L15" s="103">
        <v>0</v>
      </c>
      <c r="M15" s="103">
        <v>0</v>
      </c>
      <c r="N15" s="103">
        <v>0</v>
      </c>
      <c r="O15" s="103">
        <v>900</v>
      </c>
      <c r="P15" s="103">
        <f t="shared" si="0"/>
        <v>900</v>
      </c>
    </row>
    <row r="16" spans="1:18" ht="45">
      <c r="A16" s="102" t="s">
        <v>147</v>
      </c>
      <c r="B16" s="104">
        <v>42990</v>
      </c>
      <c r="C16" s="102" t="s">
        <v>160</v>
      </c>
      <c r="D16" s="100">
        <v>4</v>
      </c>
      <c r="E16" s="105" t="s">
        <v>75</v>
      </c>
      <c r="F16" s="105" t="s">
        <v>75</v>
      </c>
      <c r="G16" s="86">
        <v>42990</v>
      </c>
      <c r="H16" s="86">
        <v>42990</v>
      </c>
      <c r="I16" s="102" t="s">
        <v>40</v>
      </c>
      <c r="J16" s="103">
        <v>1200</v>
      </c>
      <c r="K16" s="103">
        <v>0</v>
      </c>
      <c r="L16" s="103">
        <v>0</v>
      </c>
      <c r="M16" s="103">
        <v>200</v>
      </c>
      <c r="N16" s="103">
        <v>0</v>
      </c>
      <c r="O16" s="103">
        <v>0</v>
      </c>
      <c r="P16" s="103">
        <f t="shared" si="0"/>
        <v>1400</v>
      </c>
    </row>
    <row r="17" spans="1:16" ht="45">
      <c r="A17" s="102" t="s">
        <v>115</v>
      </c>
      <c r="B17" s="104">
        <v>42985</v>
      </c>
      <c r="C17" s="102" t="s">
        <v>161</v>
      </c>
      <c r="D17" s="100">
        <v>1</v>
      </c>
      <c r="E17" s="105" t="s">
        <v>132</v>
      </c>
      <c r="F17" s="105" t="s">
        <v>132</v>
      </c>
      <c r="G17" s="86">
        <v>42986</v>
      </c>
      <c r="H17" s="86">
        <v>42986</v>
      </c>
      <c r="I17" s="102" t="s">
        <v>40</v>
      </c>
      <c r="J17" s="103">
        <v>300</v>
      </c>
      <c r="K17" s="103">
        <v>0</v>
      </c>
      <c r="L17" s="103">
        <v>0</v>
      </c>
      <c r="M17" s="103">
        <v>590</v>
      </c>
      <c r="N17" s="103">
        <v>0</v>
      </c>
      <c r="O17" s="103">
        <v>500</v>
      </c>
      <c r="P17" s="103">
        <f t="shared" si="0"/>
        <v>1390</v>
      </c>
    </row>
    <row r="18" spans="1:16" ht="45">
      <c r="A18" s="102" t="s">
        <v>115</v>
      </c>
      <c r="B18" s="104">
        <v>43363</v>
      </c>
      <c r="C18" s="102" t="s">
        <v>162</v>
      </c>
      <c r="D18" s="100">
        <v>1</v>
      </c>
      <c r="E18" s="105" t="s">
        <v>75</v>
      </c>
      <c r="F18" s="105" t="s">
        <v>75</v>
      </c>
      <c r="G18" s="86">
        <v>42999</v>
      </c>
      <c r="H18" s="86">
        <v>42999</v>
      </c>
      <c r="I18" s="102" t="s">
        <v>40</v>
      </c>
      <c r="J18" s="103">
        <v>300</v>
      </c>
      <c r="K18" s="103">
        <v>0</v>
      </c>
      <c r="L18" s="103">
        <v>0</v>
      </c>
      <c r="M18" s="103">
        <v>194</v>
      </c>
      <c r="N18" s="103">
        <v>0</v>
      </c>
      <c r="O18" s="103">
        <v>300</v>
      </c>
      <c r="P18" s="103">
        <f t="shared" si="0"/>
        <v>794</v>
      </c>
    </row>
    <row r="19" spans="1:16" ht="45">
      <c r="A19" s="102" t="s">
        <v>147</v>
      </c>
      <c r="B19" s="104">
        <v>43000</v>
      </c>
      <c r="C19" s="105" t="s">
        <v>163</v>
      </c>
      <c r="D19" s="100">
        <v>1</v>
      </c>
      <c r="E19" s="105" t="s">
        <v>75</v>
      </c>
      <c r="F19" s="105" t="s">
        <v>75</v>
      </c>
      <c r="G19" s="86">
        <v>42999</v>
      </c>
      <c r="H19" s="86">
        <v>42999</v>
      </c>
      <c r="I19" s="102" t="s">
        <v>40</v>
      </c>
      <c r="J19" s="103">
        <v>535</v>
      </c>
      <c r="K19" s="103">
        <v>0</v>
      </c>
      <c r="L19" s="103">
        <v>0</v>
      </c>
      <c r="M19" s="103">
        <v>194</v>
      </c>
      <c r="N19" s="103">
        <v>0</v>
      </c>
      <c r="O19" s="103">
        <v>500</v>
      </c>
      <c r="P19" s="103">
        <f t="shared" si="0"/>
        <v>1229</v>
      </c>
    </row>
    <row r="20" spans="1:16" ht="30">
      <c r="A20" s="105" t="s">
        <v>156</v>
      </c>
      <c r="B20" s="104">
        <v>43000</v>
      </c>
      <c r="C20" s="105" t="s">
        <v>164</v>
      </c>
      <c r="D20" s="100">
        <v>1</v>
      </c>
      <c r="E20" s="105" t="s">
        <v>151</v>
      </c>
      <c r="F20" s="105" t="s">
        <v>151</v>
      </c>
      <c r="G20" s="86">
        <v>42992</v>
      </c>
      <c r="H20" s="86">
        <v>42992</v>
      </c>
      <c r="I20" s="102" t="s">
        <v>40</v>
      </c>
      <c r="J20" s="103">
        <v>369</v>
      </c>
      <c r="K20" s="103">
        <v>0</v>
      </c>
      <c r="L20" s="103">
        <v>0</v>
      </c>
      <c r="M20" s="103">
        <v>0</v>
      </c>
      <c r="N20" s="103">
        <v>0</v>
      </c>
      <c r="O20" s="103">
        <v>0</v>
      </c>
      <c r="P20" s="103">
        <f t="shared" si="0"/>
        <v>369</v>
      </c>
    </row>
    <row r="21" spans="1:16" ht="30">
      <c r="A21" s="110" t="s">
        <v>113</v>
      </c>
      <c r="B21" s="104">
        <v>43000</v>
      </c>
      <c r="C21" s="102" t="s">
        <v>165</v>
      </c>
      <c r="D21" s="111">
        <v>1</v>
      </c>
      <c r="E21" s="110" t="s">
        <v>37</v>
      </c>
      <c r="F21" s="110" t="s">
        <v>37</v>
      </c>
      <c r="G21" s="86">
        <v>43361</v>
      </c>
      <c r="H21" s="86">
        <v>42996</v>
      </c>
      <c r="I21" s="102" t="s">
        <v>40</v>
      </c>
      <c r="J21" s="103">
        <v>0</v>
      </c>
      <c r="K21" s="103">
        <v>0</v>
      </c>
      <c r="L21" s="103">
        <v>0</v>
      </c>
      <c r="M21" s="103">
        <v>821</v>
      </c>
      <c r="N21" s="103">
        <v>0</v>
      </c>
      <c r="O21" s="103">
        <v>435.03</v>
      </c>
      <c r="P21" s="103">
        <f t="shared" si="0"/>
        <v>1256.03</v>
      </c>
    </row>
    <row r="22" spans="1:16" ht="30">
      <c r="A22" s="110" t="s">
        <v>113</v>
      </c>
      <c r="B22" s="104">
        <v>43006</v>
      </c>
      <c r="C22" s="102" t="s">
        <v>166</v>
      </c>
      <c r="D22" s="100">
        <v>1</v>
      </c>
      <c r="E22" s="110" t="s">
        <v>37</v>
      </c>
      <c r="F22" s="110" t="s">
        <v>37</v>
      </c>
      <c r="G22" s="86">
        <v>43000</v>
      </c>
      <c r="H22" s="86">
        <v>43000</v>
      </c>
      <c r="I22" s="102" t="s">
        <v>40</v>
      </c>
      <c r="J22" s="103">
        <v>0</v>
      </c>
      <c r="K22" s="103">
        <v>0</v>
      </c>
      <c r="L22" s="103">
        <v>0</v>
      </c>
      <c r="M22" s="103">
        <v>791</v>
      </c>
      <c r="N22" s="103">
        <v>0</v>
      </c>
      <c r="O22" s="103">
        <v>620.04</v>
      </c>
      <c r="P22" s="103">
        <f t="shared" si="0"/>
        <v>1411.04</v>
      </c>
    </row>
    <row r="23" spans="1:16" ht="45">
      <c r="A23" s="102" t="s">
        <v>147</v>
      </c>
      <c r="B23" s="104">
        <v>43007</v>
      </c>
      <c r="C23" s="102" t="s">
        <v>167</v>
      </c>
      <c r="D23" s="100">
        <v>1</v>
      </c>
      <c r="E23" s="105" t="s">
        <v>93</v>
      </c>
      <c r="F23" s="105" t="s">
        <v>93</v>
      </c>
      <c r="G23" s="86">
        <v>43004</v>
      </c>
      <c r="H23" s="86">
        <v>43004</v>
      </c>
      <c r="I23" s="102" t="s">
        <v>40</v>
      </c>
      <c r="J23" s="103">
        <v>0</v>
      </c>
      <c r="K23" s="103">
        <v>0</v>
      </c>
      <c r="L23" s="103">
        <v>0</v>
      </c>
      <c r="M23" s="103">
        <v>740</v>
      </c>
      <c r="N23" s="103">
        <v>0</v>
      </c>
      <c r="O23" s="103">
        <v>0</v>
      </c>
      <c r="P23" s="103">
        <f t="shared" si="0"/>
        <v>740</v>
      </c>
    </row>
    <row r="24" spans="1:16" ht="30">
      <c r="A24" s="105" t="s">
        <v>137</v>
      </c>
      <c r="B24" s="104">
        <v>43007</v>
      </c>
      <c r="C24" s="102" t="s">
        <v>168</v>
      </c>
      <c r="D24" s="100">
        <v>1</v>
      </c>
      <c r="E24" s="105" t="s">
        <v>93</v>
      </c>
      <c r="F24" s="105" t="s">
        <v>93</v>
      </c>
      <c r="G24" s="86">
        <v>43003</v>
      </c>
      <c r="H24" s="86">
        <v>43003</v>
      </c>
      <c r="I24" s="102" t="s">
        <v>40</v>
      </c>
      <c r="J24" s="103">
        <v>0</v>
      </c>
      <c r="K24" s="103">
        <v>0</v>
      </c>
      <c r="L24" s="103">
        <v>0</v>
      </c>
      <c r="M24" s="103">
        <v>702</v>
      </c>
      <c r="N24" s="103">
        <v>0</v>
      </c>
      <c r="O24" s="103">
        <v>0</v>
      </c>
      <c r="P24" s="103">
        <f t="shared" si="0"/>
        <v>702</v>
      </c>
    </row>
    <row r="25" spans="1:16" ht="45">
      <c r="A25" s="102" t="s">
        <v>147</v>
      </c>
      <c r="B25" s="104">
        <v>42996</v>
      </c>
      <c r="C25" s="102" t="s">
        <v>157</v>
      </c>
      <c r="D25" s="100">
        <v>2</v>
      </c>
      <c r="E25" s="105" t="s">
        <v>75</v>
      </c>
      <c r="F25" s="105" t="s">
        <v>75</v>
      </c>
      <c r="G25" s="86">
        <v>42990</v>
      </c>
      <c r="H25" s="86">
        <v>42990</v>
      </c>
      <c r="I25" s="102" t="s">
        <v>40</v>
      </c>
      <c r="J25" s="103">
        <v>966</v>
      </c>
      <c r="K25" s="103">
        <v>0</v>
      </c>
      <c r="L25" s="103">
        <v>0</v>
      </c>
      <c r="M25" s="103">
        <v>0</v>
      </c>
      <c r="N25" s="103">
        <v>0</v>
      </c>
      <c r="O25" s="103">
        <v>0</v>
      </c>
      <c r="P25" s="103">
        <f t="shared" si="0"/>
        <v>966</v>
      </c>
    </row>
    <row r="26" spans="1:16" ht="30">
      <c r="A26" s="105" t="s">
        <v>113</v>
      </c>
      <c r="B26" s="104">
        <v>43007</v>
      </c>
      <c r="C26" s="105" t="s">
        <v>78</v>
      </c>
      <c r="D26" s="100">
        <v>1</v>
      </c>
      <c r="E26" s="105" t="s">
        <v>93</v>
      </c>
      <c r="F26" s="105" t="s">
        <v>93</v>
      </c>
      <c r="G26" s="86">
        <v>43003</v>
      </c>
      <c r="H26" s="86">
        <v>43003</v>
      </c>
      <c r="I26" s="102" t="s">
        <v>40</v>
      </c>
      <c r="J26" s="103">
        <v>0</v>
      </c>
      <c r="K26" s="103">
        <v>0</v>
      </c>
      <c r="L26" s="103">
        <v>0</v>
      </c>
      <c r="M26" s="103">
        <v>322</v>
      </c>
      <c r="N26" s="103">
        <v>0</v>
      </c>
      <c r="O26" s="103">
        <v>0</v>
      </c>
      <c r="P26" s="103">
        <f t="shared" si="0"/>
        <v>322</v>
      </c>
    </row>
    <row r="27" spans="1:16" ht="45">
      <c r="A27" s="102" t="s">
        <v>115</v>
      </c>
      <c r="B27" s="104">
        <v>43013</v>
      </c>
      <c r="C27" s="102" t="s">
        <v>184</v>
      </c>
      <c r="D27" s="100">
        <v>1</v>
      </c>
      <c r="E27" s="105" t="s">
        <v>75</v>
      </c>
      <c r="F27" s="105" t="s">
        <v>75</v>
      </c>
      <c r="G27" s="86">
        <v>42999</v>
      </c>
      <c r="H27" s="86">
        <v>42999</v>
      </c>
      <c r="I27" s="102" t="s">
        <v>40</v>
      </c>
      <c r="J27" s="112">
        <v>300</v>
      </c>
      <c r="K27" s="112">
        <v>0</v>
      </c>
      <c r="L27" s="112">
        <v>0</v>
      </c>
      <c r="M27" s="112">
        <v>194</v>
      </c>
      <c r="N27" s="112">
        <v>25</v>
      </c>
      <c r="O27" s="112">
        <v>300</v>
      </c>
      <c r="P27" s="112">
        <f t="shared" si="0"/>
        <v>819</v>
      </c>
    </row>
    <row r="28" spans="1:16" ht="45">
      <c r="A28" s="102" t="s">
        <v>115</v>
      </c>
      <c r="B28" s="104">
        <v>43012</v>
      </c>
      <c r="C28" s="102" t="s">
        <v>185</v>
      </c>
      <c r="D28" s="100">
        <v>2</v>
      </c>
      <c r="E28" s="105" t="s">
        <v>75</v>
      </c>
      <c r="F28" s="105" t="s">
        <v>75</v>
      </c>
      <c r="G28" s="86">
        <v>43000</v>
      </c>
      <c r="H28" s="86">
        <v>43000</v>
      </c>
      <c r="I28" s="102" t="s">
        <v>40</v>
      </c>
      <c r="J28" s="103">
        <v>572</v>
      </c>
      <c r="K28" s="103">
        <v>0</v>
      </c>
      <c r="L28" s="103">
        <v>0</v>
      </c>
      <c r="M28" s="103">
        <v>194</v>
      </c>
      <c r="N28" s="103">
        <v>0</v>
      </c>
      <c r="O28" s="103"/>
      <c r="P28" s="103"/>
    </row>
  </sheetData>
  <mergeCells count="19">
    <mergeCell ref="H4:H7"/>
    <mergeCell ref="I4:I7"/>
    <mergeCell ref="J4:J7"/>
    <mergeCell ref="K4:K7"/>
    <mergeCell ref="L4:L7"/>
    <mergeCell ref="M4:M7"/>
    <mergeCell ref="D1:O1"/>
    <mergeCell ref="D2:O2"/>
    <mergeCell ref="A3:P3"/>
    <mergeCell ref="A4:A7"/>
    <mergeCell ref="B4:B7"/>
    <mergeCell ref="C4:C7"/>
    <mergeCell ref="D4:D7"/>
    <mergeCell ref="E4:E7"/>
    <mergeCell ref="F4:F7"/>
    <mergeCell ref="G4:G7"/>
    <mergeCell ref="N4:N7"/>
    <mergeCell ref="O4:O7"/>
    <mergeCell ref="P4:P7"/>
  </mergeCells>
  <pageMargins left="0.7" right="0.7" top="0.75" bottom="0.75" header="0.3" footer="0.3"/>
  <pageSetup paperSize="9" orientation="portrait" r:id="rId1"/>
  <drawing r:id="rId2"/>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workbookViewId="0">
      <selection activeCell="K11" sqref="K11"/>
    </sheetView>
  </sheetViews>
  <sheetFormatPr baseColWidth="10" defaultRowHeight="15"/>
  <cols>
    <col min="1" max="2" width="11.42578125" style="21"/>
    <col min="3" max="3" width="33.28515625" style="21" customWidth="1"/>
    <col min="4" max="5" width="11.42578125" style="21"/>
    <col min="6" max="6" width="12.42578125" style="21" customWidth="1"/>
    <col min="7" max="16384" width="11.42578125" style="21"/>
  </cols>
  <sheetData>
    <row r="1" spans="1:17" ht="9.75" customHeight="1"/>
    <row r="2" spans="1:17" ht="20.100000000000001" customHeight="1">
      <c r="D2" s="200" t="s">
        <v>18</v>
      </c>
      <c r="E2" s="200"/>
      <c r="F2" s="200"/>
      <c r="G2" s="200"/>
      <c r="H2" s="200"/>
      <c r="I2" s="200"/>
      <c r="J2" s="200"/>
      <c r="K2" s="200"/>
      <c r="L2" s="200"/>
      <c r="M2" s="200"/>
      <c r="N2" s="200"/>
      <c r="O2" s="200"/>
      <c r="P2" s="200"/>
      <c r="Q2" s="28"/>
    </row>
    <row r="3" spans="1:17" ht="20.100000000000001" customHeight="1">
      <c r="D3" s="201" t="s">
        <v>28</v>
      </c>
      <c r="E3" s="201"/>
      <c r="F3" s="201"/>
      <c r="G3" s="201"/>
      <c r="H3" s="201"/>
      <c r="I3" s="201"/>
      <c r="J3" s="201"/>
      <c r="K3" s="201"/>
      <c r="L3" s="201"/>
      <c r="M3" s="201"/>
      <c r="N3" s="201"/>
      <c r="O3" s="201"/>
      <c r="P3" s="201"/>
      <c r="Q3" s="29"/>
    </row>
    <row r="4" spans="1:17" ht="8.25" customHeight="1">
      <c r="D4" s="22"/>
      <c r="E4" s="22"/>
      <c r="F4" s="22"/>
      <c r="G4" s="22"/>
      <c r="H4" s="22"/>
      <c r="I4" s="22"/>
      <c r="J4" s="22"/>
      <c r="K4" s="22"/>
      <c r="L4" s="22"/>
      <c r="M4" s="22"/>
      <c r="N4" s="22"/>
      <c r="O4" s="22"/>
      <c r="P4" s="22"/>
      <c r="Q4" s="22"/>
    </row>
    <row r="5" spans="1:17" ht="21.95" customHeight="1">
      <c r="A5" s="198" t="s">
        <v>0</v>
      </c>
      <c r="B5" s="198" t="s">
        <v>1</v>
      </c>
      <c r="C5" s="198" t="s">
        <v>2</v>
      </c>
      <c r="D5" s="199" t="s">
        <v>3</v>
      </c>
      <c r="E5" s="199" t="s">
        <v>4</v>
      </c>
      <c r="F5" s="199" t="s">
        <v>5</v>
      </c>
      <c r="G5" s="199" t="s">
        <v>6</v>
      </c>
      <c r="H5" s="199" t="s">
        <v>7</v>
      </c>
      <c r="I5" s="199" t="s">
        <v>8</v>
      </c>
      <c r="J5" s="202" t="s">
        <v>9</v>
      </c>
      <c r="K5" s="202" t="s">
        <v>10</v>
      </c>
      <c r="L5" s="202" t="s">
        <v>11</v>
      </c>
      <c r="M5" s="202" t="s">
        <v>12</v>
      </c>
      <c r="N5" s="202" t="s">
        <v>13</v>
      </c>
      <c r="O5" s="202" t="s">
        <v>14</v>
      </c>
      <c r="P5" s="203" t="s">
        <v>15</v>
      </c>
    </row>
    <row r="6" spans="1:17" ht="21.95" customHeight="1">
      <c r="A6" s="198"/>
      <c r="B6" s="198"/>
      <c r="C6" s="198"/>
      <c r="D6" s="199"/>
      <c r="E6" s="199"/>
      <c r="F6" s="199"/>
      <c r="G6" s="199"/>
      <c r="H6" s="199"/>
      <c r="I6" s="199"/>
      <c r="J6" s="202"/>
      <c r="K6" s="202"/>
      <c r="L6" s="202"/>
      <c r="M6" s="202"/>
      <c r="N6" s="202"/>
      <c r="O6" s="202"/>
      <c r="P6" s="204"/>
    </row>
    <row r="7" spans="1:17" ht="21.95" customHeight="1">
      <c r="A7" s="198"/>
      <c r="B7" s="198"/>
      <c r="C7" s="198"/>
      <c r="D7" s="199"/>
      <c r="E7" s="199"/>
      <c r="F7" s="199"/>
      <c r="G7" s="199"/>
      <c r="H7" s="199"/>
      <c r="I7" s="199"/>
      <c r="J7" s="202"/>
      <c r="K7" s="202"/>
      <c r="L7" s="202"/>
      <c r="M7" s="202"/>
      <c r="N7" s="202"/>
      <c r="O7" s="202"/>
      <c r="P7" s="204"/>
    </row>
    <row r="8" spans="1:17" ht="21.95" customHeight="1">
      <c r="A8" s="198"/>
      <c r="B8" s="198"/>
      <c r="C8" s="198"/>
      <c r="D8" s="199"/>
      <c r="E8" s="199"/>
      <c r="F8" s="199"/>
      <c r="G8" s="199"/>
      <c r="H8" s="199"/>
      <c r="I8" s="199"/>
      <c r="J8" s="202"/>
      <c r="K8" s="202"/>
      <c r="L8" s="202"/>
      <c r="M8" s="202"/>
      <c r="N8" s="202"/>
      <c r="O8" s="202"/>
      <c r="P8" s="205"/>
    </row>
    <row r="9" spans="1:17" ht="7.5" customHeight="1">
      <c r="A9" s="23"/>
      <c r="B9" s="23"/>
      <c r="C9" s="23"/>
      <c r="D9" s="23"/>
      <c r="E9" s="23"/>
      <c r="F9" s="23"/>
      <c r="G9" s="23"/>
      <c r="H9" s="23"/>
      <c r="I9" s="23"/>
      <c r="J9" s="23"/>
      <c r="K9" s="23"/>
      <c r="L9" s="23"/>
      <c r="M9" s="23"/>
      <c r="N9" s="23"/>
      <c r="O9" s="23"/>
      <c r="P9" s="23"/>
    </row>
    <row r="10" spans="1:17" ht="38.1" customHeight="1">
      <c r="A10" s="2"/>
      <c r="B10" s="2"/>
      <c r="C10" s="5"/>
      <c r="D10" s="2"/>
      <c r="E10" s="2"/>
      <c r="F10" s="2"/>
      <c r="G10" s="6"/>
      <c r="H10" s="6"/>
      <c r="I10" s="2"/>
      <c r="J10" s="8"/>
      <c r="K10" s="8"/>
      <c r="L10" s="8"/>
      <c r="M10" s="8"/>
      <c r="N10" s="8"/>
      <c r="O10" s="8"/>
      <c r="P10" s="8"/>
    </row>
    <row r="11" spans="1:17" ht="38.1" customHeight="1">
      <c r="A11" s="2"/>
      <c r="B11" s="2"/>
      <c r="C11" s="5"/>
      <c r="D11" s="2"/>
      <c r="E11" s="2"/>
      <c r="F11" s="2"/>
      <c r="G11" s="6"/>
      <c r="H11" s="6"/>
      <c r="I11" s="2"/>
      <c r="J11" s="3"/>
      <c r="K11" s="3"/>
      <c r="L11" s="3"/>
      <c r="M11" s="8"/>
      <c r="N11" s="3"/>
      <c r="O11" s="3"/>
      <c r="P11" s="8"/>
    </row>
    <row r="12" spans="1:17" ht="38.1" customHeight="1">
      <c r="A12" s="2"/>
      <c r="B12" s="2"/>
      <c r="C12" s="5"/>
      <c r="D12" s="2"/>
      <c r="E12" s="2"/>
      <c r="F12" s="2"/>
      <c r="G12" s="6"/>
      <c r="H12" s="6"/>
      <c r="I12" s="2"/>
      <c r="J12" s="3"/>
      <c r="K12" s="3"/>
      <c r="L12" s="3"/>
      <c r="M12" s="8"/>
      <c r="N12" s="3"/>
      <c r="O12" s="3"/>
      <c r="P12" s="8"/>
    </row>
    <row r="13" spans="1:17" ht="38.1" customHeight="1">
      <c r="A13" s="2"/>
      <c r="B13" s="2"/>
      <c r="C13" s="5"/>
      <c r="D13" s="2"/>
      <c r="E13" s="2"/>
      <c r="F13" s="2"/>
      <c r="G13" s="6"/>
      <c r="H13" s="6"/>
      <c r="I13" s="2"/>
      <c r="J13" s="7"/>
      <c r="K13" s="7"/>
      <c r="L13" s="7"/>
      <c r="M13" s="7"/>
      <c r="N13" s="7"/>
      <c r="O13" s="8"/>
      <c r="P13" s="8"/>
    </row>
    <row r="14" spans="1:17" ht="38.1" customHeight="1">
      <c r="A14" s="20"/>
      <c r="B14" s="2"/>
      <c r="C14" s="5"/>
      <c r="D14" s="2"/>
      <c r="E14" s="2"/>
      <c r="F14" s="2"/>
      <c r="G14" s="6"/>
      <c r="H14" s="6"/>
      <c r="I14" s="2"/>
      <c r="J14" s="3"/>
      <c r="K14" s="3"/>
      <c r="L14" s="3"/>
      <c r="M14" s="3"/>
      <c r="N14" s="3"/>
      <c r="O14" s="3"/>
      <c r="P14" s="8"/>
    </row>
    <row r="15" spans="1:17" ht="38.1" customHeight="1">
      <c r="A15" s="2"/>
      <c r="B15" s="2"/>
      <c r="C15" s="5"/>
      <c r="D15" s="2"/>
      <c r="E15" s="2"/>
      <c r="F15" s="2"/>
      <c r="G15" s="6"/>
      <c r="H15" s="6"/>
      <c r="I15" s="2"/>
      <c r="J15" s="7"/>
      <c r="K15" s="7"/>
      <c r="L15" s="7"/>
      <c r="M15" s="7"/>
      <c r="N15" s="7"/>
      <c r="O15" s="8"/>
      <c r="P15" s="8"/>
    </row>
  </sheetData>
  <mergeCells count="18">
    <mergeCell ref="A5:A8"/>
    <mergeCell ref="B5:B8"/>
    <mergeCell ref="C5:C8"/>
    <mergeCell ref="D5:D8"/>
    <mergeCell ref="E5:E8"/>
    <mergeCell ref="K5:K8"/>
    <mergeCell ref="L5:L8"/>
    <mergeCell ref="M5:M8"/>
    <mergeCell ref="N5:N8"/>
    <mergeCell ref="D2:P2"/>
    <mergeCell ref="D3:P3"/>
    <mergeCell ref="F5:F8"/>
    <mergeCell ref="G5:G8"/>
    <mergeCell ref="H5:H8"/>
    <mergeCell ref="O5:O8"/>
    <mergeCell ref="P5:P8"/>
    <mergeCell ref="I5:I8"/>
    <mergeCell ref="J5:J8"/>
  </mergeCells>
  <pageMargins left="0.7" right="0.7" top="0.75" bottom="0.75" header="0.3" footer="0.3"/>
  <drawing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workbookViewId="0">
      <selection activeCell="D3" sqref="D3:P3"/>
    </sheetView>
  </sheetViews>
  <sheetFormatPr baseColWidth="10" defaultRowHeight="15"/>
  <cols>
    <col min="1" max="2" width="11.42578125" style="21"/>
    <col min="3" max="3" width="33.28515625" style="21" customWidth="1"/>
    <col min="4" max="5" width="11.42578125" style="21"/>
    <col min="6" max="6" width="12.42578125" style="21" customWidth="1"/>
    <col min="7" max="16384" width="11.42578125" style="21"/>
  </cols>
  <sheetData>
    <row r="1" spans="1:17" ht="9.75" customHeight="1"/>
    <row r="2" spans="1:17" ht="20.100000000000001" customHeight="1">
      <c r="D2" s="200" t="s">
        <v>18</v>
      </c>
      <c r="E2" s="200"/>
      <c r="F2" s="200"/>
      <c r="G2" s="200"/>
      <c r="H2" s="200"/>
      <c r="I2" s="200"/>
      <c r="J2" s="200"/>
      <c r="K2" s="200"/>
      <c r="L2" s="200"/>
      <c r="M2" s="200"/>
      <c r="N2" s="200"/>
      <c r="O2" s="200"/>
      <c r="P2" s="200"/>
      <c r="Q2" s="30"/>
    </row>
    <row r="3" spans="1:17" ht="20.100000000000001" customHeight="1">
      <c r="D3" s="201" t="s">
        <v>29</v>
      </c>
      <c r="E3" s="201"/>
      <c r="F3" s="201"/>
      <c r="G3" s="201"/>
      <c r="H3" s="201"/>
      <c r="I3" s="201"/>
      <c r="J3" s="201"/>
      <c r="K3" s="201"/>
      <c r="L3" s="201"/>
      <c r="M3" s="201"/>
      <c r="N3" s="201"/>
      <c r="O3" s="201"/>
      <c r="P3" s="201"/>
      <c r="Q3" s="31"/>
    </row>
    <row r="4" spans="1:17" ht="8.25" customHeight="1">
      <c r="D4" s="22"/>
      <c r="E4" s="22"/>
      <c r="F4" s="22"/>
      <c r="G4" s="22"/>
      <c r="H4" s="22"/>
      <c r="I4" s="22"/>
      <c r="J4" s="22"/>
      <c r="K4" s="22"/>
      <c r="L4" s="22"/>
      <c r="M4" s="22"/>
      <c r="N4" s="22"/>
      <c r="O4" s="22"/>
      <c r="P4" s="22"/>
      <c r="Q4" s="22"/>
    </row>
    <row r="5" spans="1:17" ht="21.95" customHeight="1">
      <c r="A5" s="198" t="s">
        <v>0</v>
      </c>
      <c r="B5" s="198" t="s">
        <v>1</v>
      </c>
      <c r="C5" s="198" t="s">
        <v>2</v>
      </c>
      <c r="D5" s="199" t="s">
        <v>3</v>
      </c>
      <c r="E5" s="199" t="s">
        <v>4</v>
      </c>
      <c r="F5" s="199" t="s">
        <v>5</v>
      </c>
      <c r="G5" s="199" t="s">
        <v>6</v>
      </c>
      <c r="H5" s="199" t="s">
        <v>7</v>
      </c>
      <c r="I5" s="199" t="s">
        <v>8</v>
      </c>
      <c r="J5" s="202" t="s">
        <v>9</v>
      </c>
      <c r="K5" s="202" t="s">
        <v>10</v>
      </c>
      <c r="L5" s="202" t="s">
        <v>11</v>
      </c>
      <c r="M5" s="202" t="s">
        <v>12</v>
      </c>
      <c r="N5" s="202" t="s">
        <v>13</v>
      </c>
      <c r="O5" s="202" t="s">
        <v>14</v>
      </c>
      <c r="P5" s="203" t="s">
        <v>15</v>
      </c>
    </row>
    <row r="6" spans="1:17" ht="21.95" customHeight="1">
      <c r="A6" s="198"/>
      <c r="B6" s="198"/>
      <c r="C6" s="198"/>
      <c r="D6" s="199"/>
      <c r="E6" s="199"/>
      <c r="F6" s="199"/>
      <c r="G6" s="199"/>
      <c r="H6" s="199"/>
      <c r="I6" s="199"/>
      <c r="J6" s="202"/>
      <c r="K6" s="202"/>
      <c r="L6" s="202"/>
      <c r="M6" s="202"/>
      <c r="N6" s="202"/>
      <c r="O6" s="202"/>
      <c r="P6" s="204"/>
    </row>
    <row r="7" spans="1:17" ht="21.95" customHeight="1">
      <c r="A7" s="198"/>
      <c r="B7" s="198"/>
      <c r="C7" s="198"/>
      <c r="D7" s="199"/>
      <c r="E7" s="199"/>
      <c r="F7" s="199"/>
      <c r="G7" s="199"/>
      <c r="H7" s="199"/>
      <c r="I7" s="199"/>
      <c r="J7" s="202"/>
      <c r="K7" s="202"/>
      <c r="L7" s="202"/>
      <c r="M7" s="202"/>
      <c r="N7" s="202"/>
      <c r="O7" s="202"/>
      <c r="P7" s="204"/>
    </row>
    <row r="8" spans="1:17" ht="21.95" customHeight="1">
      <c r="A8" s="198"/>
      <c r="B8" s="198"/>
      <c r="C8" s="198"/>
      <c r="D8" s="199"/>
      <c r="E8" s="199"/>
      <c r="F8" s="199"/>
      <c r="G8" s="199"/>
      <c r="H8" s="199"/>
      <c r="I8" s="199"/>
      <c r="J8" s="202"/>
      <c r="K8" s="202"/>
      <c r="L8" s="202"/>
      <c r="M8" s="202"/>
      <c r="N8" s="202"/>
      <c r="O8" s="202"/>
      <c r="P8" s="205"/>
    </row>
    <row r="9" spans="1:17" ht="7.5" customHeight="1">
      <c r="A9" s="23"/>
      <c r="B9" s="23"/>
      <c r="C9" s="23"/>
      <c r="D9" s="23"/>
      <c r="E9" s="23"/>
      <c r="F9" s="23"/>
      <c r="G9" s="23"/>
      <c r="H9" s="23"/>
      <c r="I9" s="23"/>
      <c r="J9" s="23"/>
      <c r="K9" s="23"/>
      <c r="L9" s="23"/>
      <c r="M9" s="23"/>
      <c r="N9" s="23"/>
      <c r="O9" s="23"/>
      <c r="P9" s="23"/>
    </row>
    <row r="10" spans="1:17" ht="38.1" customHeight="1">
      <c r="A10" s="2"/>
      <c r="B10" s="2"/>
      <c r="C10" s="5"/>
      <c r="D10" s="2"/>
      <c r="E10" s="2"/>
      <c r="F10" s="2"/>
      <c r="G10" s="6"/>
      <c r="H10" s="6"/>
      <c r="I10" s="2"/>
      <c r="J10" s="8"/>
      <c r="K10" s="8"/>
      <c r="L10" s="8"/>
      <c r="M10" s="8"/>
      <c r="N10" s="8"/>
      <c r="O10" s="8"/>
      <c r="P10" s="8"/>
    </row>
    <row r="11" spans="1:17" ht="38.1" customHeight="1">
      <c r="A11" s="2"/>
      <c r="B11" s="2"/>
      <c r="C11" s="5"/>
      <c r="D11" s="2"/>
      <c r="E11" s="2"/>
      <c r="F11" s="2"/>
      <c r="G11" s="6"/>
      <c r="H11" s="6"/>
      <c r="I11" s="2"/>
      <c r="J11" s="3"/>
      <c r="K11" s="3"/>
      <c r="L11" s="3"/>
      <c r="M11" s="8"/>
      <c r="N11" s="3"/>
      <c r="O11" s="3"/>
      <c r="P11" s="8"/>
    </row>
    <row r="12" spans="1:17" ht="38.1" customHeight="1">
      <c r="A12" s="2"/>
      <c r="B12" s="2"/>
      <c r="C12" s="5"/>
      <c r="D12" s="2"/>
      <c r="E12" s="2"/>
      <c r="F12" s="2"/>
      <c r="G12" s="6"/>
      <c r="H12" s="6"/>
      <c r="I12" s="2"/>
      <c r="J12" s="3"/>
      <c r="K12" s="3"/>
      <c r="L12" s="3"/>
      <c r="M12" s="8"/>
      <c r="N12" s="3"/>
      <c r="O12" s="3"/>
      <c r="P12" s="8"/>
    </row>
    <row r="13" spans="1:17" ht="38.1" customHeight="1">
      <c r="A13" s="2"/>
      <c r="B13" s="2"/>
      <c r="C13" s="5"/>
      <c r="D13" s="2"/>
      <c r="E13" s="2"/>
      <c r="F13" s="2"/>
      <c r="G13" s="6"/>
      <c r="H13" s="6"/>
      <c r="I13" s="2"/>
      <c r="J13" s="7"/>
      <c r="K13" s="7"/>
      <c r="L13" s="7"/>
      <c r="M13" s="7"/>
      <c r="N13" s="7"/>
      <c r="O13" s="8"/>
      <c r="P13" s="8"/>
    </row>
    <row r="14" spans="1:17" ht="38.1" customHeight="1">
      <c r="A14" s="20"/>
      <c r="B14" s="2"/>
      <c r="C14" s="5"/>
      <c r="D14" s="2"/>
      <c r="E14" s="2"/>
      <c r="F14" s="2"/>
      <c r="G14" s="6"/>
      <c r="H14" s="6"/>
      <c r="I14" s="2"/>
      <c r="J14" s="3"/>
      <c r="K14" s="3"/>
      <c r="L14" s="3"/>
      <c r="M14" s="3"/>
      <c r="N14" s="3"/>
      <c r="O14" s="3"/>
      <c r="P14" s="8"/>
    </row>
    <row r="15" spans="1:17" ht="38.1" customHeight="1">
      <c r="A15" s="2"/>
      <c r="B15" s="2"/>
      <c r="C15" s="5"/>
      <c r="D15" s="2"/>
      <c r="E15" s="2"/>
      <c r="F15" s="2"/>
      <c r="G15" s="6"/>
      <c r="H15" s="6"/>
      <c r="I15" s="2"/>
      <c r="J15" s="7"/>
      <c r="K15" s="7"/>
      <c r="L15" s="7"/>
      <c r="M15" s="7"/>
      <c r="N15" s="7"/>
      <c r="O15" s="8"/>
      <c r="P15" s="8"/>
    </row>
  </sheetData>
  <mergeCells count="18">
    <mergeCell ref="K5:K8"/>
    <mergeCell ref="L5:L8"/>
    <mergeCell ref="M5:M8"/>
    <mergeCell ref="N5:N8"/>
    <mergeCell ref="D2:P2"/>
    <mergeCell ref="D3:P3"/>
    <mergeCell ref="F5:F8"/>
    <mergeCell ref="G5:G8"/>
    <mergeCell ref="H5:H8"/>
    <mergeCell ref="O5:O8"/>
    <mergeCell ref="P5:P8"/>
    <mergeCell ref="I5:I8"/>
    <mergeCell ref="J5:J8"/>
    <mergeCell ref="A5:A8"/>
    <mergeCell ref="B5:B8"/>
    <mergeCell ref="C5:C8"/>
    <mergeCell ref="D5:D8"/>
    <mergeCell ref="E5:E8"/>
  </mergeCells>
  <pageMargins left="0.7" right="0.7" top="0.75" bottom="0.75" header="0.3" footer="0.3"/>
  <drawing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workbookViewId="0">
      <selection activeCell="J11" sqref="J11"/>
    </sheetView>
  </sheetViews>
  <sheetFormatPr baseColWidth="10" defaultRowHeight="15"/>
  <cols>
    <col min="1" max="2" width="11.42578125" style="21"/>
    <col min="3" max="3" width="33.28515625" style="21" customWidth="1"/>
    <col min="4" max="5" width="11.42578125" style="21"/>
    <col min="6" max="6" width="12.42578125" style="21" customWidth="1"/>
    <col min="7" max="16384" width="11.42578125" style="21"/>
  </cols>
  <sheetData>
    <row r="1" spans="1:17" ht="9.75" customHeight="1"/>
    <row r="2" spans="1:17" ht="20.100000000000001" customHeight="1">
      <c r="D2" s="200" t="s">
        <v>18</v>
      </c>
      <c r="E2" s="200"/>
      <c r="F2" s="200"/>
      <c r="G2" s="200"/>
      <c r="H2" s="200"/>
      <c r="I2" s="200"/>
      <c r="J2" s="200"/>
      <c r="K2" s="200"/>
      <c r="L2" s="200"/>
      <c r="M2" s="200"/>
      <c r="N2" s="200"/>
      <c r="O2" s="200"/>
      <c r="P2" s="200"/>
      <c r="Q2" s="30"/>
    </row>
    <row r="3" spans="1:17" ht="20.100000000000001" customHeight="1">
      <c r="D3" s="201" t="s">
        <v>30</v>
      </c>
      <c r="E3" s="201"/>
      <c r="F3" s="201"/>
      <c r="G3" s="201"/>
      <c r="H3" s="201"/>
      <c r="I3" s="201"/>
      <c r="J3" s="201"/>
      <c r="K3" s="201"/>
      <c r="L3" s="201"/>
      <c r="M3" s="201"/>
      <c r="N3" s="201"/>
      <c r="O3" s="201"/>
      <c r="P3" s="201"/>
      <c r="Q3" s="31"/>
    </row>
    <row r="4" spans="1:17" ht="8.25" customHeight="1">
      <c r="D4" s="22"/>
      <c r="E4" s="22"/>
      <c r="F4" s="22"/>
      <c r="G4" s="22"/>
      <c r="H4" s="22"/>
      <c r="I4" s="22"/>
      <c r="J4" s="22"/>
      <c r="K4" s="22"/>
      <c r="L4" s="22"/>
      <c r="M4" s="22"/>
      <c r="N4" s="22"/>
      <c r="O4" s="22"/>
      <c r="P4" s="22"/>
      <c r="Q4" s="22"/>
    </row>
    <row r="5" spans="1:17" ht="21.95" customHeight="1">
      <c r="A5" s="198" t="s">
        <v>0</v>
      </c>
      <c r="B5" s="198" t="s">
        <v>1</v>
      </c>
      <c r="C5" s="198" t="s">
        <v>2</v>
      </c>
      <c r="D5" s="199" t="s">
        <v>3</v>
      </c>
      <c r="E5" s="199" t="s">
        <v>4</v>
      </c>
      <c r="F5" s="199" t="s">
        <v>5</v>
      </c>
      <c r="G5" s="199" t="s">
        <v>6</v>
      </c>
      <c r="H5" s="199" t="s">
        <v>7</v>
      </c>
      <c r="I5" s="199" t="s">
        <v>8</v>
      </c>
      <c r="J5" s="202" t="s">
        <v>9</v>
      </c>
      <c r="K5" s="202" t="s">
        <v>10</v>
      </c>
      <c r="L5" s="202" t="s">
        <v>11</v>
      </c>
      <c r="M5" s="202" t="s">
        <v>12</v>
      </c>
      <c r="N5" s="202" t="s">
        <v>13</v>
      </c>
      <c r="O5" s="202" t="s">
        <v>14</v>
      </c>
      <c r="P5" s="203" t="s">
        <v>15</v>
      </c>
    </row>
    <row r="6" spans="1:17" ht="21.95" customHeight="1">
      <c r="A6" s="198"/>
      <c r="B6" s="198"/>
      <c r="C6" s="198"/>
      <c r="D6" s="199"/>
      <c r="E6" s="199"/>
      <c r="F6" s="199"/>
      <c r="G6" s="199"/>
      <c r="H6" s="199"/>
      <c r="I6" s="199"/>
      <c r="J6" s="202"/>
      <c r="K6" s="202"/>
      <c r="L6" s="202"/>
      <c r="M6" s="202"/>
      <c r="N6" s="202"/>
      <c r="O6" s="202"/>
      <c r="P6" s="204"/>
    </row>
    <row r="7" spans="1:17" ht="21.95" customHeight="1">
      <c r="A7" s="198"/>
      <c r="B7" s="198"/>
      <c r="C7" s="198"/>
      <c r="D7" s="199"/>
      <c r="E7" s="199"/>
      <c r="F7" s="199"/>
      <c r="G7" s="199"/>
      <c r="H7" s="199"/>
      <c r="I7" s="199"/>
      <c r="J7" s="202"/>
      <c r="K7" s="202"/>
      <c r="L7" s="202"/>
      <c r="M7" s="202"/>
      <c r="N7" s="202"/>
      <c r="O7" s="202"/>
      <c r="P7" s="204"/>
    </row>
    <row r="8" spans="1:17" ht="21.95" customHeight="1">
      <c r="A8" s="198"/>
      <c r="B8" s="198"/>
      <c r="C8" s="198"/>
      <c r="D8" s="199"/>
      <c r="E8" s="199"/>
      <c r="F8" s="199"/>
      <c r="G8" s="199"/>
      <c r="H8" s="199"/>
      <c r="I8" s="199"/>
      <c r="J8" s="202"/>
      <c r="K8" s="202"/>
      <c r="L8" s="202"/>
      <c r="M8" s="202"/>
      <c r="N8" s="202"/>
      <c r="O8" s="202"/>
      <c r="P8" s="205"/>
    </row>
    <row r="9" spans="1:17" ht="7.5" customHeight="1">
      <c r="A9" s="23"/>
      <c r="B9" s="23"/>
      <c r="C9" s="23"/>
      <c r="D9" s="23"/>
      <c r="E9" s="23"/>
      <c r="F9" s="23"/>
      <c r="G9" s="23"/>
      <c r="H9" s="23"/>
      <c r="I9" s="23"/>
      <c r="J9" s="23"/>
      <c r="K9" s="23"/>
      <c r="L9" s="23"/>
      <c r="M9" s="23"/>
      <c r="N9" s="23"/>
      <c r="O9" s="23"/>
      <c r="P9" s="23"/>
    </row>
    <row r="10" spans="1:17" ht="38.1" customHeight="1">
      <c r="A10" s="2"/>
      <c r="B10" s="2"/>
      <c r="C10" s="5"/>
      <c r="D10" s="2"/>
      <c r="E10" s="2"/>
      <c r="F10" s="2"/>
      <c r="G10" s="6"/>
      <c r="H10" s="6"/>
      <c r="I10" s="2"/>
      <c r="J10" s="8"/>
      <c r="K10" s="8"/>
      <c r="L10" s="8"/>
      <c r="M10" s="8"/>
      <c r="N10" s="8"/>
      <c r="O10" s="8"/>
      <c r="P10" s="8"/>
    </row>
    <row r="11" spans="1:17" ht="38.1" customHeight="1">
      <c r="A11" s="2"/>
      <c r="B11" s="2"/>
      <c r="C11" s="5"/>
      <c r="D11" s="2"/>
      <c r="E11" s="2"/>
      <c r="F11" s="2"/>
      <c r="G11" s="6"/>
      <c r="H11" s="6"/>
      <c r="I11" s="2"/>
      <c r="J11" s="3"/>
      <c r="K11" s="3"/>
      <c r="L11" s="3"/>
      <c r="M11" s="8"/>
      <c r="N11" s="3"/>
      <c r="O11" s="3"/>
      <c r="P11" s="8"/>
    </row>
    <row r="12" spans="1:17" ht="38.1" customHeight="1">
      <c r="A12" s="2"/>
      <c r="B12" s="2"/>
      <c r="C12" s="5"/>
      <c r="D12" s="2"/>
      <c r="E12" s="2"/>
      <c r="F12" s="2"/>
      <c r="G12" s="6"/>
      <c r="H12" s="6"/>
      <c r="I12" s="2"/>
      <c r="J12" s="3"/>
      <c r="K12" s="3"/>
      <c r="L12" s="3"/>
      <c r="M12" s="8"/>
      <c r="N12" s="3"/>
      <c r="O12" s="3"/>
      <c r="P12" s="8"/>
    </row>
    <row r="13" spans="1:17" ht="38.1" customHeight="1">
      <c r="A13" s="2"/>
      <c r="B13" s="2"/>
      <c r="C13" s="5"/>
      <c r="D13" s="2"/>
      <c r="E13" s="2"/>
      <c r="F13" s="2"/>
      <c r="G13" s="6"/>
      <c r="H13" s="6"/>
      <c r="I13" s="2"/>
      <c r="J13" s="7"/>
      <c r="K13" s="7"/>
      <c r="L13" s="7"/>
      <c r="M13" s="7"/>
      <c r="N13" s="7"/>
      <c r="O13" s="8"/>
      <c r="P13" s="8"/>
    </row>
    <row r="14" spans="1:17" ht="38.1" customHeight="1">
      <c r="A14" s="20"/>
      <c r="B14" s="2"/>
      <c r="C14" s="5"/>
      <c r="D14" s="2"/>
      <c r="E14" s="2"/>
      <c r="F14" s="2"/>
      <c r="G14" s="6"/>
      <c r="H14" s="6"/>
      <c r="I14" s="2"/>
      <c r="J14" s="3"/>
      <c r="K14" s="3"/>
      <c r="L14" s="3"/>
      <c r="M14" s="3"/>
      <c r="N14" s="3"/>
      <c r="O14" s="3"/>
      <c r="P14" s="8"/>
    </row>
    <row r="15" spans="1:17" ht="38.1" customHeight="1">
      <c r="A15" s="2"/>
      <c r="B15" s="2"/>
      <c r="C15" s="5"/>
      <c r="D15" s="2"/>
      <c r="E15" s="2"/>
      <c r="F15" s="2"/>
      <c r="G15" s="6"/>
      <c r="H15" s="6"/>
      <c r="I15" s="2"/>
      <c r="J15" s="7"/>
      <c r="K15" s="7"/>
      <c r="L15" s="7"/>
      <c r="M15" s="7"/>
      <c r="N15" s="7"/>
      <c r="O15" s="8"/>
      <c r="P15" s="8"/>
    </row>
  </sheetData>
  <mergeCells count="18">
    <mergeCell ref="K5:K8"/>
    <mergeCell ref="L5:L8"/>
    <mergeCell ref="M5:M8"/>
    <mergeCell ref="N5:N8"/>
    <mergeCell ref="D2:P2"/>
    <mergeCell ref="D3:P3"/>
    <mergeCell ref="F5:F8"/>
    <mergeCell ref="G5:G8"/>
    <mergeCell ref="H5:H8"/>
    <mergeCell ref="O5:O8"/>
    <mergeCell ref="P5:P8"/>
    <mergeCell ref="I5:I8"/>
    <mergeCell ref="J5:J8"/>
    <mergeCell ref="A5:A8"/>
    <mergeCell ref="B5:B8"/>
    <mergeCell ref="C5:C8"/>
    <mergeCell ref="D5:D8"/>
    <mergeCell ref="E5:E8"/>
  </mergeCells>
  <pageMargins left="0.7" right="0.7" top="0.75" bottom="0.75" header="0.3" footer="0.3"/>
  <drawing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topLeftCell="D1" workbookViewId="0">
      <selection activeCell="N11" sqref="N11"/>
    </sheetView>
  </sheetViews>
  <sheetFormatPr baseColWidth="10" defaultRowHeight="15"/>
  <cols>
    <col min="1" max="2" width="11.42578125" style="21"/>
    <col min="3" max="3" width="33.28515625" style="21" customWidth="1"/>
    <col min="4" max="5" width="11.42578125" style="21"/>
    <col min="6" max="6" width="12.42578125" style="21" customWidth="1"/>
    <col min="7" max="16384" width="11.42578125" style="21"/>
  </cols>
  <sheetData>
    <row r="1" spans="1:17" ht="9.75" customHeight="1"/>
    <row r="2" spans="1:17" ht="20.100000000000001" customHeight="1">
      <c r="D2" s="200" t="s">
        <v>18</v>
      </c>
      <c r="E2" s="200"/>
      <c r="F2" s="200"/>
      <c r="G2" s="200"/>
      <c r="H2" s="200"/>
      <c r="I2" s="200"/>
      <c r="J2" s="200"/>
      <c r="K2" s="200"/>
      <c r="L2" s="200"/>
      <c r="M2" s="200"/>
      <c r="N2" s="200"/>
      <c r="O2" s="200"/>
      <c r="P2" s="200"/>
      <c r="Q2" s="30"/>
    </row>
    <row r="3" spans="1:17" ht="20.100000000000001" customHeight="1">
      <c r="D3" s="201" t="s">
        <v>31</v>
      </c>
      <c r="E3" s="201"/>
      <c r="F3" s="201"/>
      <c r="G3" s="201"/>
      <c r="H3" s="201"/>
      <c r="I3" s="201"/>
      <c r="J3" s="201"/>
      <c r="K3" s="201"/>
      <c r="L3" s="201"/>
      <c r="M3" s="201"/>
      <c r="N3" s="201"/>
      <c r="O3" s="201"/>
      <c r="P3" s="201"/>
      <c r="Q3" s="31"/>
    </row>
    <row r="4" spans="1:17" ht="8.25" customHeight="1">
      <c r="D4" s="22"/>
      <c r="E4" s="22"/>
      <c r="F4" s="22"/>
      <c r="G4" s="22"/>
      <c r="H4" s="22"/>
      <c r="I4" s="22"/>
      <c r="J4" s="22"/>
      <c r="K4" s="22"/>
      <c r="L4" s="22"/>
      <c r="M4" s="22"/>
      <c r="N4" s="22"/>
      <c r="O4" s="22"/>
      <c r="P4" s="22"/>
      <c r="Q4" s="22"/>
    </row>
    <row r="5" spans="1:17" ht="21.95" customHeight="1">
      <c r="A5" s="198" t="s">
        <v>0</v>
      </c>
      <c r="B5" s="198" t="s">
        <v>1</v>
      </c>
      <c r="C5" s="198" t="s">
        <v>2</v>
      </c>
      <c r="D5" s="199" t="s">
        <v>3</v>
      </c>
      <c r="E5" s="199" t="s">
        <v>4</v>
      </c>
      <c r="F5" s="199" t="s">
        <v>5</v>
      </c>
      <c r="G5" s="199" t="s">
        <v>6</v>
      </c>
      <c r="H5" s="199" t="s">
        <v>7</v>
      </c>
      <c r="I5" s="199" t="s">
        <v>8</v>
      </c>
      <c r="J5" s="202" t="s">
        <v>9</v>
      </c>
      <c r="K5" s="202" t="s">
        <v>10</v>
      </c>
      <c r="L5" s="202" t="s">
        <v>11</v>
      </c>
      <c r="M5" s="202" t="s">
        <v>12</v>
      </c>
      <c r="N5" s="202" t="s">
        <v>13</v>
      </c>
      <c r="O5" s="202" t="s">
        <v>14</v>
      </c>
      <c r="P5" s="203" t="s">
        <v>15</v>
      </c>
    </row>
    <row r="6" spans="1:17" ht="21.95" customHeight="1">
      <c r="A6" s="198"/>
      <c r="B6" s="198"/>
      <c r="C6" s="198"/>
      <c r="D6" s="199"/>
      <c r="E6" s="199"/>
      <c r="F6" s="199"/>
      <c r="G6" s="199"/>
      <c r="H6" s="199"/>
      <c r="I6" s="199"/>
      <c r="J6" s="202"/>
      <c r="K6" s="202"/>
      <c r="L6" s="202"/>
      <c r="M6" s="202"/>
      <c r="N6" s="202"/>
      <c r="O6" s="202"/>
      <c r="P6" s="204"/>
    </row>
    <row r="7" spans="1:17" ht="21.95" customHeight="1">
      <c r="A7" s="198"/>
      <c r="B7" s="198"/>
      <c r="C7" s="198"/>
      <c r="D7" s="199"/>
      <c r="E7" s="199"/>
      <c r="F7" s="199"/>
      <c r="G7" s="199"/>
      <c r="H7" s="199"/>
      <c r="I7" s="199"/>
      <c r="J7" s="202"/>
      <c r="K7" s="202"/>
      <c r="L7" s="202"/>
      <c r="M7" s="202"/>
      <c r="N7" s="202"/>
      <c r="O7" s="202"/>
      <c r="P7" s="204"/>
    </row>
    <row r="8" spans="1:17" ht="21.95" customHeight="1">
      <c r="A8" s="198"/>
      <c r="B8" s="198"/>
      <c r="C8" s="198"/>
      <c r="D8" s="199"/>
      <c r="E8" s="199"/>
      <c r="F8" s="199"/>
      <c r="G8" s="199"/>
      <c r="H8" s="199"/>
      <c r="I8" s="199"/>
      <c r="J8" s="202"/>
      <c r="K8" s="202"/>
      <c r="L8" s="202"/>
      <c r="M8" s="202"/>
      <c r="N8" s="202"/>
      <c r="O8" s="202"/>
      <c r="P8" s="205"/>
    </row>
    <row r="9" spans="1:17" ht="7.5" customHeight="1">
      <c r="A9" s="23"/>
      <c r="B9" s="23"/>
      <c r="C9" s="23"/>
      <c r="D9" s="23"/>
      <c r="E9" s="23"/>
      <c r="F9" s="23"/>
      <c r="G9" s="23"/>
      <c r="H9" s="23"/>
      <c r="I9" s="23"/>
      <c r="J9" s="23"/>
      <c r="K9" s="23"/>
      <c r="L9" s="23"/>
      <c r="M9" s="23"/>
      <c r="N9" s="23"/>
      <c r="O9" s="23"/>
      <c r="P9" s="23"/>
    </row>
    <row r="10" spans="1:17" ht="38.1" customHeight="1">
      <c r="A10" s="2"/>
      <c r="B10" s="2"/>
      <c r="C10" s="5"/>
      <c r="D10" s="2"/>
      <c r="E10" s="2"/>
      <c r="F10" s="2"/>
      <c r="G10" s="6"/>
      <c r="H10" s="6"/>
      <c r="I10" s="2"/>
      <c r="J10" s="8"/>
      <c r="K10" s="8"/>
      <c r="L10" s="8"/>
      <c r="M10" s="8"/>
      <c r="N10" s="8"/>
      <c r="O10" s="8"/>
      <c r="P10" s="8"/>
    </row>
    <row r="11" spans="1:17" ht="38.1" customHeight="1">
      <c r="A11" s="2"/>
      <c r="B11" s="2"/>
      <c r="C11" s="5"/>
      <c r="D11" s="2"/>
      <c r="E11" s="2"/>
      <c r="F11" s="2"/>
      <c r="G11" s="6"/>
      <c r="H11" s="6"/>
      <c r="I11" s="2"/>
      <c r="J11" s="3"/>
      <c r="K11" s="3"/>
      <c r="L11" s="3"/>
      <c r="M11" s="8"/>
      <c r="N11" s="3"/>
      <c r="O11" s="3"/>
      <c r="P11" s="8"/>
    </row>
    <row r="12" spans="1:17" ht="38.1" customHeight="1">
      <c r="A12" s="2"/>
      <c r="B12" s="2"/>
      <c r="C12" s="5"/>
      <c r="D12" s="2"/>
      <c r="E12" s="2"/>
      <c r="F12" s="2"/>
      <c r="G12" s="6"/>
      <c r="H12" s="6"/>
      <c r="I12" s="2"/>
      <c r="J12" s="3"/>
      <c r="K12" s="3"/>
      <c r="L12" s="3"/>
      <c r="M12" s="8"/>
      <c r="N12" s="3"/>
      <c r="O12" s="3"/>
      <c r="P12" s="8"/>
    </row>
    <row r="13" spans="1:17" ht="38.1" customHeight="1">
      <c r="A13" s="2"/>
      <c r="B13" s="2"/>
      <c r="C13" s="5"/>
      <c r="D13" s="2"/>
      <c r="E13" s="2"/>
      <c r="F13" s="2"/>
      <c r="G13" s="6"/>
      <c r="H13" s="6"/>
      <c r="I13" s="2"/>
      <c r="J13" s="7"/>
      <c r="K13" s="7"/>
      <c r="L13" s="7"/>
      <c r="M13" s="7"/>
      <c r="N13" s="7"/>
      <c r="O13" s="8"/>
      <c r="P13" s="8"/>
    </row>
    <row r="14" spans="1:17" ht="38.1" customHeight="1">
      <c r="A14" s="20"/>
      <c r="B14" s="2"/>
      <c r="C14" s="5"/>
      <c r="D14" s="2"/>
      <c r="E14" s="2"/>
      <c r="F14" s="2"/>
      <c r="G14" s="6"/>
      <c r="H14" s="6"/>
      <c r="I14" s="2"/>
      <c r="J14" s="3"/>
      <c r="K14" s="3"/>
      <c r="L14" s="3"/>
      <c r="M14" s="3"/>
      <c r="N14" s="3"/>
      <c r="O14" s="3"/>
      <c r="P14" s="8"/>
    </row>
    <row r="15" spans="1:17" ht="38.1" customHeight="1">
      <c r="A15" s="2"/>
      <c r="B15" s="2"/>
      <c r="C15" s="5"/>
      <c r="D15" s="2"/>
      <c r="E15" s="2"/>
      <c r="F15" s="2"/>
      <c r="G15" s="6"/>
      <c r="H15" s="6"/>
      <c r="I15" s="2"/>
      <c r="J15" s="7"/>
      <c r="K15" s="7"/>
      <c r="L15" s="7"/>
      <c r="M15" s="7"/>
      <c r="N15" s="7"/>
      <c r="O15" s="8"/>
      <c r="P15" s="8"/>
    </row>
  </sheetData>
  <mergeCells count="18">
    <mergeCell ref="K5:K8"/>
    <mergeCell ref="L5:L8"/>
    <mergeCell ref="M5:M8"/>
    <mergeCell ref="N5:N8"/>
    <mergeCell ref="D2:P2"/>
    <mergeCell ref="D3:P3"/>
    <mergeCell ref="F5:F8"/>
    <mergeCell ref="G5:G8"/>
    <mergeCell ref="H5:H8"/>
    <mergeCell ref="O5:O8"/>
    <mergeCell ref="P5:P8"/>
    <mergeCell ref="I5:I8"/>
    <mergeCell ref="J5:J8"/>
    <mergeCell ref="A5:A8"/>
    <mergeCell ref="B5:B8"/>
    <mergeCell ref="C5:C8"/>
    <mergeCell ref="D5:D8"/>
    <mergeCell ref="E5:E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93</vt:i4>
      </vt:variant>
      <vt:variant>
        <vt:lpstr>Rangos con nombre</vt:lpstr>
      </vt:variant>
      <vt:variant>
        <vt:i4>4</vt:i4>
      </vt:variant>
    </vt:vector>
  </HeadingPairs>
  <TitlesOfParts>
    <vt:vector size="97" baseType="lpstr">
      <vt:lpstr>ENERO</vt:lpstr>
      <vt:lpstr>FEBRERO</vt:lpstr>
      <vt:lpstr> Marzo</vt:lpstr>
      <vt:lpstr>Abril </vt:lpstr>
      <vt:lpstr>MAYO1</vt:lpstr>
      <vt:lpstr>JUNIO1</vt:lpstr>
      <vt:lpstr>JULIO1</vt:lpstr>
      <vt:lpstr>AGOSTO1</vt:lpstr>
      <vt:lpstr>Septiembre1</vt:lpstr>
      <vt:lpstr>Octubre1</vt:lpstr>
      <vt:lpstr>NOVIEMBRE1</vt:lpstr>
      <vt:lpstr>Diciembre1</vt:lpstr>
      <vt:lpstr>ENERO 18</vt:lpstr>
      <vt:lpstr>FEBRERO 18</vt:lpstr>
      <vt:lpstr>MARZO 18</vt:lpstr>
      <vt:lpstr>Abril18</vt:lpstr>
      <vt:lpstr>Mayo 18</vt:lpstr>
      <vt:lpstr>Junio 18</vt:lpstr>
      <vt:lpstr>Julio 18</vt:lpstr>
      <vt:lpstr>Agosto 18</vt:lpstr>
      <vt:lpstr>Septiembre 18</vt:lpstr>
      <vt:lpstr>Octubre 18</vt:lpstr>
      <vt:lpstr>Noviembre 2018</vt:lpstr>
      <vt:lpstr>Diciembre 2018</vt:lpstr>
      <vt:lpstr>Enero 2019</vt:lpstr>
      <vt:lpstr>Febrero 2019</vt:lpstr>
      <vt:lpstr>Marzo 2019</vt:lpstr>
      <vt:lpstr>Abril 2019</vt:lpstr>
      <vt:lpstr>Mayo 2019</vt:lpstr>
      <vt:lpstr>Junio 2019</vt:lpstr>
      <vt:lpstr>Julio 2019</vt:lpstr>
      <vt:lpstr>Agosto 2019</vt:lpstr>
      <vt:lpstr>Septiembre 2019</vt:lpstr>
      <vt:lpstr>Octubre 2019</vt:lpstr>
      <vt:lpstr>Noviembre 2019</vt:lpstr>
      <vt:lpstr>Diciembre 2019</vt:lpstr>
      <vt:lpstr>ENERO 2020</vt:lpstr>
      <vt:lpstr>FEBRERO 2020</vt:lpstr>
      <vt:lpstr>MARZO 2020</vt:lpstr>
      <vt:lpstr>ABRIL 2020</vt:lpstr>
      <vt:lpstr>MAYO 2020</vt:lpstr>
      <vt:lpstr>JUNIO 2020</vt:lpstr>
      <vt:lpstr>JULIO 2020</vt:lpstr>
      <vt:lpstr>AGOST 2020</vt:lpstr>
      <vt:lpstr>SEPT 2020</vt:lpstr>
      <vt:lpstr>OCTUBRE 2020</vt:lpstr>
      <vt:lpstr>NOVIEMBRE 2020</vt:lpstr>
      <vt:lpstr>DICIEMBRE 2020</vt:lpstr>
      <vt:lpstr>ENERO 2021</vt:lpstr>
      <vt:lpstr>FEBRERO 2021</vt:lpstr>
      <vt:lpstr>MARZO 2021</vt:lpstr>
      <vt:lpstr>ABRIL 2021</vt:lpstr>
      <vt:lpstr>MAYO 2021</vt:lpstr>
      <vt:lpstr>JUNIO 2021</vt:lpstr>
      <vt:lpstr>JULIO 2021</vt:lpstr>
      <vt:lpstr>AGOSTO 2021</vt:lpstr>
      <vt:lpstr>SEPTIEMBRE 2021</vt:lpstr>
      <vt:lpstr>OCTUBRE 2021</vt:lpstr>
      <vt:lpstr>NOVIEMBRE 2021</vt:lpstr>
      <vt:lpstr>DICIEMBRE 2021</vt:lpstr>
      <vt:lpstr>ENERO 2022</vt:lpstr>
      <vt:lpstr>FEBRERO 2022</vt:lpstr>
      <vt:lpstr>MARZO 2022</vt:lpstr>
      <vt:lpstr>ABRIL 2022</vt:lpstr>
      <vt:lpstr>MAYO 2022</vt:lpstr>
      <vt:lpstr>JUNIO 2022</vt:lpstr>
      <vt:lpstr>JULIO 2022</vt:lpstr>
      <vt:lpstr>AGOSTO 2022</vt:lpstr>
      <vt:lpstr>SEPT 2022</vt:lpstr>
      <vt:lpstr>OCT 2022</vt:lpstr>
      <vt:lpstr>NOV 2022</vt:lpstr>
      <vt:lpstr>DICIEMBRE 2022</vt:lpstr>
      <vt:lpstr>ENE 2023</vt:lpstr>
      <vt:lpstr>FEB 2023</vt:lpstr>
      <vt:lpstr>MARZO 2023</vt:lpstr>
      <vt:lpstr>ABRIL 2023</vt:lpstr>
      <vt:lpstr>MAYO 2023</vt:lpstr>
      <vt:lpstr>JUNIO 2023</vt:lpstr>
      <vt:lpstr>JULIO 2023</vt:lpstr>
      <vt:lpstr>AGOSTO 2023</vt:lpstr>
      <vt:lpstr>SEPTIEMBRE 2023</vt:lpstr>
      <vt:lpstr>OCTUBRE 2023</vt:lpstr>
      <vt:lpstr>NOVIEMBRE 2023</vt:lpstr>
      <vt:lpstr>DICIEMBRE 2023</vt:lpstr>
      <vt:lpstr>MARZO</vt:lpstr>
      <vt:lpstr>ABRIL</vt:lpstr>
      <vt:lpstr>MAYO</vt:lpstr>
      <vt:lpstr>JUNIO</vt:lpstr>
      <vt:lpstr>JULIO</vt:lpstr>
      <vt:lpstr>AGOSTO</vt:lpstr>
      <vt:lpstr>SEPTIEMBRE</vt:lpstr>
      <vt:lpstr>OCTUBRE</vt:lpstr>
      <vt:lpstr>NOVIEMBRE</vt:lpstr>
      <vt:lpstr>' Marzo'!Área_de_impresión</vt:lpstr>
      <vt:lpstr>'Abril '!Área_de_impresión</vt:lpstr>
      <vt:lpstr>ENERO!Área_de_impresión</vt:lpstr>
      <vt:lpstr>FEBRERO!Área_de_impresión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administrativokarla</dc:creator>
  <cp:lastModifiedBy>coveicydelaproja@outlook.com</cp:lastModifiedBy>
  <cp:lastPrinted>2017-11-13T15:31:43Z</cp:lastPrinted>
  <dcterms:created xsi:type="dcterms:W3CDTF">2011-08-19T14:00:26Z</dcterms:created>
  <dcterms:modified xsi:type="dcterms:W3CDTF">2024-01-16T20:23:40Z</dcterms:modified>
</cp:coreProperties>
</file>